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caruso\Documents\BIDS\MD STATE FIREARMS CONTRACT EXTENSION - 5.27.25\UPDATED PRICE LISTS\"/>
    </mc:Choice>
  </mc:AlternateContent>
  <xr:revisionPtr revIDLastSave="0" documentId="13_ncr:1_{AB88888D-D234-4ED6-9BF0-294F52ECE2A3}" xr6:coauthVersionLast="47" xr6:coauthVersionMax="47" xr10:uidLastSave="{00000000-0000-0000-0000-000000000000}"/>
  <bookViews>
    <workbookView xWindow="28680" yWindow="-120" windowWidth="29040" windowHeight="15720" xr2:uid="{1CE50131-4299-4D24-8D90-0511D1EEDE88}"/>
  </bookViews>
  <sheets>
    <sheet name="AIMPOINT" sheetId="1" r:id="rId1"/>
  </sheets>
  <definedNames>
    <definedName name="_xlnm._FilterDatabase" localSheetId="0" hidden="1">AIMPOINT!$A$2:$G$33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3" i="1"/>
  <c r="D136" i="1"/>
  <c r="D137" i="1"/>
  <c r="D138" i="1"/>
  <c r="D139" i="1"/>
  <c r="D140" i="1"/>
  <c r="D141" i="1"/>
  <c r="D142" i="1"/>
  <c r="D135" i="1"/>
  <c r="D127" i="1"/>
  <c r="D128" i="1"/>
  <c r="D129" i="1"/>
  <c r="D130" i="1"/>
  <c r="D131" i="1"/>
  <c r="D132" i="1"/>
  <c r="D133" i="1"/>
  <c r="D126"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99" i="1"/>
  <c r="D67" i="1"/>
  <c r="D68" i="1"/>
  <c r="D69" i="1"/>
  <c r="D70" i="1"/>
  <c r="D71" i="1"/>
  <c r="D72" i="1"/>
  <c r="D73" i="1"/>
  <c r="D74" i="1"/>
  <c r="D75" i="1"/>
  <c r="D76" i="1"/>
  <c r="D77" i="1"/>
  <c r="D78" i="1"/>
  <c r="D79" i="1"/>
  <c r="D80" i="1"/>
  <c r="D81" i="1"/>
  <c r="D82" i="1"/>
  <c r="D83" i="1"/>
  <c r="D84" i="1"/>
  <c r="D85" i="1"/>
  <c r="D86" i="1"/>
  <c r="D87" i="1"/>
  <c r="D88" i="1"/>
  <c r="D89" i="1"/>
  <c r="D90" i="1"/>
  <c r="D66" i="1"/>
  <c r="D43" i="1"/>
  <c r="D44" i="1"/>
  <c r="D45" i="1"/>
  <c r="D46" i="1"/>
  <c r="D47" i="1"/>
  <c r="D48" i="1"/>
  <c r="D49" i="1"/>
  <c r="D50" i="1"/>
  <c r="D51" i="1"/>
  <c r="D52" i="1"/>
  <c r="D53" i="1"/>
  <c r="D54" i="1"/>
  <c r="D55" i="1"/>
  <c r="D56" i="1"/>
  <c r="D57" i="1"/>
  <c r="D58" i="1"/>
  <c r="D59" i="1"/>
  <c r="D60" i="1"/>
  <c r="D61" i="1"/>
  <c r="D62" i="1"/>
  <c r="D63" i="1"/>
  <c r="D64" i="1"/>
  <c r="D42" i="1"/>
  <c r="D7" i="1"/>
  <c r="D8" i="1"/>
  <c r="D9" i="1"/>
  <c r="D10" i="1"/>
  <c r="D11" i="1"/>
  <c r="D12" i="1"/>
  <c r="D13" i="1"/>
  <c r="D14" i="1"/>
  <c r="D15" i="1"/>
  <c r="D16" i="1"/>
  <c r="D17" i="1"/>
  <c r="D18" i="1"/>
  <c r="D19" i="1"/>
  <c r="D20" i="1"/>
  <c r="D21" i="1"/>
  <c r="D22" i="1"/>
  <c r="D23" i="1"/>
  <c r="D24" i="1"/>
  <c r="D25" i="1"/>
  <c r="D26" i="1"/>
  <c r="D27" i="1"/>
  <c r="D28" i="1"/>
  <c r="D29" i="1"/>
  <c r="D30" i="1"/>
  <c r="D31" i="1"/>
  <c r="D32" i="1"/>
  <c r="D33" i="1"/>
  <c r="D4" i="1"/>
  <c r="D5" i="1"/>
  <c r="D6" i="1"/>
  <c r="D3" i="1"/>
</calcChain>
</file>

<file path=xl/sharedStrings.xml><?xml version="1.0" encoding="utf-8"?>
<sst xmlns="http://schemas.openxmlformats.org/spreadsheetml/2006/main" count="287" uniqueCount="277">
  <si>
    <t>A I M P O I N T   S I G H T S   &amp;   M A G N I F I E R S</t>
  </si>
  <si>
    <t>Product Code</t>
  </si>
  <si>
    <t>Description</t>
  </si>
  <si>
    <t>EAN</t>
  </si>
  <si>
    <t>MSRP Retail</t>
  </si>
  <si>
    <t>Acro P-2 3.5MOA, Polymer Battery Cap</t>
  </si>
  <si>
    <t xml:space="preserve">73 5000 438 656 7 </t>
  </si>
  <si>
    <t>Acro P-2 3.5MOA, Aluminum Battery Cap</t>
  </si>
  <si>
    <t>73 5000 438 780 9</t>
  </si>
  <si>
    <t>Acro P-2 3.5MOA, FDE  (3.5 MOA, Mount or adapter plate required)</t>
  </si>
  <si>
    <t>73 5000 438 748 9</t>
  </si>
  <si>
    <t>Acro P-2 3.5MOA, Sniper Grey  (3.5 MOA, Mount or adapter plate required)</t>
  </si>
  <si>
    <t>73 5000 438 736 6</t>
  </si>
  <si>
    <t>Acro C-2 2.5MOA with B&amp;T Acro Mount 39mm</t>
  </si>
  <si>
    <t>73 5000 438 764 9</t>
  </si>
  <si>
    <t>Acro S-2 Shotgun Sight (9 MOA)</t>
  </si>
  <si>
    <t>73 5000 438 746 5</t>
  </si>
  <si>
    <t>CompM5s (2 MOA, AR15-ready, 39mm spacer w/ LRP Mount)</t>
  </si>
  <si>
    <t>73 5000 438 611 6</t>
  </si>
  <si>
    <t>CompM5s (2 MOA No Mount - in cardboard box)</t>
  </si>
  <si>
    <t>73 5000 438 635 2</t>
  </si>
  <si>
    <t>CompM5 (2 MOA, AR15-ready, 39mm spacer w/ LRP Mount)</t>
  </si>
  <si>
    <t>73 5000 438 558 4</t>
  </si>
  <si>
    <t>CompM5 (2 MOA, Standard Mount)</t>
  </si>
  <si>
    <t>73 5000 438 555 3</t>
  </si>
  <si>
    <t>CompM5 (2 MOA No Mount - in cardboard box)</t>
  </si>
  <si>
    <t>73 5000 438 554 6</t>
  </si>
  <si>
    <t xml:space="preserve">Micro T-2 (2 MOA, AR15-ready, LRP Mount/39mm spacer) </t>
  </si>
  <si>
    <t>73 5000 438 464 8</t>
  </si>
  <si>
    <t>Micro T-2 (2 MOA with standard Mount)</t>
  </si>
  <si>
    <t>73 5000 438 456 3</t>
  </si>
  <si>
    <t>Micro T-2 (2 MOA No Mount - in cardboard box)</t>
  </si>
  <si>
    <t>73 5000 438 460 0</t>
  </si>
  <si>
    <t>Micro T-2 2MOA ACET, No Mount FDE</t>
  </si>
  <si>
    <t>73 5000 438 755 7</t>
  </si>
  <si>
    <t>Patrol Rifle Optic (PRO) AR15-ready, QRP2 Mount/39mm spacer</t>
  </si>
  <si>
    <t>73 5000 438 339 9</t>
  </si>
  <si>
    <t>Patrol Rifle Optic (PRO) w LRP/39mm spacer</t>
  </si>
  <si>
    <t>73 5000 438 549 2</t>
  </si>
  <si>
    <t>Patrol Rifle Optic (PRO), No Mount</t>
  </si>
  <si>
    <t>73 5000 438 765 6</t>
  </si>
  <si>
    <t>Duty RDS (2MOA, One-Piece Torsion Nut Mount, 39mm)</t>
  </si>
  <si>
    <t>73 5000 438 696 3</t>
  </si>
  <si>
    <t>CompM4s (2 MOA, AR15-ready, QRP2 Mount, rubber bikini lens covers)</t>
  </si>
  <si>
    <t>73 5000 438 158 6</t>
  </si>
  <si>
    <t>CompM4s (No Mount - in white cardboard box)</t>
  </si>
  <si>
    <t>73 5000 438 179 1</t>
  </si>
  <si>
    <t>CompM4 (2 MOA, AR15 ready, QRP2 Mount,  rubber bikini lens covers)</t>
  </si>
  <si>
    <t>73 5000 438 139 5</t>
  </si>
  <si>
    <t>CompM4 (No Mount- in white cardboard box)</t>
  </si>
  <si>
    <t>73 5000 438 164 7</t>
  </si>
  <si>
    <t xml:space="preserve">6XMag-1 Magnifier (Magnifier only - No Mount) </t>
  </si>
  <si>
    <t>73 5000 438 515 7</t>
  </si>
  <si>
    <t>6XMag-1 Magnifier AR15-ready, 39mm spacer and TwistMount</t>
  </si>
  <si>
    <t>73 5000 438 541 6</t>
  </si>
  <si>
    <t>3XMag-1 Magnifier (Magnifier only - No Mount)</t>
  </si>
  <si>
    <t>73 5000 438 514 0</t>
  </si>
  <si>
    <t>3XMag-1 Magnifier with 39mm FlipMount &amp; TwistMount base</t>
  </si>
  <si>
    <t>73 5000 438 535 5</t>
  </si>
  <si>
    <t>3X-C Magnifier (Magnifier only - No Mount)</t>
  </si>
  <si>
    <t>73 5000 438 509 6</t>
  </si>
  <si>
    <t>3X-C Magnifier with 39mm FlipMount &amp; TwistMount base</t>
  </si>
  <si>
    <t>73 5000 438 523 2</t>
  </si>
  <si>
    <t>3X-P Magnifier (Magnifier only - No Mount)</t>
  </si>
  <si>
    <t>73 5000 438 756 4</t>
  </si>
  <si>
    <t>3X-P Magnifier with 39mm FlipMount &amp; TwistMount base</t>
  </si>
  <si>
    <t>73 5000 438 757 1</t>
  </si>
  <si>
    <t>EXPORT WARNING: All Aimpoint products are subject to Export Administration Regulations or International Traffic in Arms Regulations (ITAR.) The  Aimpoint Dealer Agreement requires prior written approval from Aimpoint prior to any export of Aimpoint products from the United States. Please refer to the Aimpoint Dealer Agreement for additional information.</t>
  </si>
  <si>
    <t xml:space="preserve">A I M P O I N T   A C C E S S O R I E S </t>
  </si>
  <si>
    <t>A C R O    P L A T E S   &amp;   A C C E S S O R I E S</t>
  </si>
  <si>
    <t>Bar Locking &amp; screw Acro, Kit</t>
  </si>
  <si>
    <t>73 5000 438 623 9</t>
  </si>
  <si>
    <t>Acro QD Mount 22mm</t>
  </si>
  <si>
    <t>73 5000 438 592 8</t>
  </si>
  <si>
    <t>Acro QD Mount 30mm</t>
  </si>
  <si>
    <t>73 5000 438 593 5</t>
  </si>
  <si>
    <t>Acro QD Mount 39mm</t>
  </si>
  <si>
    <t>73 5000 438 594 2</t>
  </si>
  <si>
    <t>GLOCK MOS Mount Plate</t>
  </si>
  <si>
    <t>73 5000 438 595 9</t>
  </si>
  <si>
    <t>HK VP9 Mount Plate</t>
  </si>
  <si>
    <t>73 5000 438 596 6</t>
  </si>
  <si>
    <t>CZ P10 Mount Plate</t>
  </si>
  <si>
    <t>73 5000 438 597 3</t>
  </si>
  <si>
    <t>S&amp;W M&amp;P Mount Plate (C.O.R.E. 1.0 ONLY)</t>
  </si>
  <si>
    <t>73 5000 4385 98 0</t>
  </si>
  <si>
    <t>Beretta APX Mount Plate</t>
  </si>
  <si>
    <t>73 5000 438 599 7</t>
  </si>
  <si>
    <t>Micro Interface Mount Plate</t>
  </si>
  <si>
    <t>73 5000 438 591 1</t>
  </si>
  <si>
    <t>Walther QR Match Mount Plate</t>
  </si>
  <si>
    <t>73 5000 438 608 6</t>
  </si>
  <si>
    <t>Acro Adapter Plate for FNX-45 Tactical</t>
  </si>
  <si>
    <t>73 5000 438 609 3</t>
  </si>
  <si>
    <t>Silencerco Maxim Mount Plate</t>
  </si>
  <si>
    <t>73 5000 438 610 9</t>
  </si>
  <si>
    <t>Sig P320/M17/X-Five Mount Plate (will NOT fit dovetailed slide rear sight)</t>
  </si>
  <si>
    <t>73 5000 438 643 7</t>
  </si>
  <si>
    <t>Acro Adapter Ring for 30mm scope tube</t>
  </si>
  <si>
    <t>73 5000 438 649 9</t>
  </si>
  <si>
    <t>Acro Adapter Ring for 34mm scope tube</t>
  </si>
  <si>
    <t>73 5000 438 650 5</t>
  </si>
  <si>
    <t>Lenscover Front Flip-Up Acro P-2 ONLY</t>
  </si>
  <si>
    <t>73 5000 438 686 4</t>
  </si>
  <si>
    <t>Lenscover Rear Flip-Up Acro P-2 ONLY</t>
  </si>
  <si>
    <t>73 5000 438 687 1</t>
  </si>
  <si>
    <t>Lenscover Front Transparent Flip-Up Acro P-2 ONLY</t>
  </si>
  <si>
    <t>73 5000 438 688 8</t>
  </si>
  <si>
    <t>Lenscover Rear Transparent Flip-Up Acro P-2 ONLY</t>
  </si>
  <si>
    <t>73 5000 438 689 5</t>
  </si>
  <si>
    <t>Lenscover Flip-Up ARD Acro P-2 ONLY</t>
  </si>
  <si>
    <t>73 5000 438 690 1</t>
  </si>
  <si>
    <t>Battery cap Acro P-2/C-2, Kit Polymer</t>
  </si>
  <si>
    <t>74 5000 438 692 5</t>
  </si>
  <si>
    <t>Aluminum Acro P-2 Battery Cap</t>
  </si>
  <si>
    <t>73 5000 438 726 7</t>
  </si>
  <si>
    <t xml:space="preserve">M I C R O / DUTY RDS  /   M 5   M O U N TS    &amp;   A C C E S S O R I E S </t>
  </si>
  <si>
    <t>Micro LRP (Lever Release Picatinny) QD Mount base only</t>
  </si>
  <si>
    <t>73 5000 438 354 2</t>
  </si>
  <si>
    <t>Micro Spacer High (39mm) AR15/M4 Carbine</t>
  </si>
  <si>
    <t>73 5000 438 212 5</t>
  </si>
  <si>
    <t xml:space="preserve">Micro Spacer Low (30mm) HK416 </t>
  </si>
  <si>
    <t>73 5000 438 211 8</t>
  </si>
  <si>
    <t>Micro lever release conversion kit for standard Micro &lt;ount</t>
  </si>
  <si>
    <t>73 5000 438 170 8</t>
  </si>
  <si>
    <t>30mm scope adaptor with Picatinny Rail for Micro sights (SQFS)</t>
  </si>
  <si>
    <t>73 5000 438 443 3</t>
  </si>
  <si>
    <t>34mm scope adaptor with Picatinny Rail for Micro sights (ECOS-O)</t>
  </si>
  <si>
    <t>73 5000 438 444 0</t>
  </si>
  <si>
    <t>Micro 11mm Dovetail groove mount</t>
  </si>
  <si>
    <t>73 5000 438 197 5</t>
  </si>
  <si>
    <t>Micro Rail for Semi Auto Rifles with 11mm dovetail</t>
  </si>
  <si>
    <t>73 5000 438501 0</t>
  </si>
  <si>
    <t>Micro Rail for Shotguns with 11mm dovetail</t>
  </si>
  <si>
    <t>73 5000 438502 7</t>
  </si>
  <si>
    <t>Standard Mount Micro T-1, Kit</t>
  </si>
  <si>
    <t>73 5000 438 261 3</t>
  </si>
  <si>
    <t>Standard Mount Micro H-1, Kit</t>
  </si>
  <si>
    <t>73 5000 438 318 4</t>
  </si>
  <si>
    <t>12204</t>
  </si>
  <si>
    <t>Lenscover bikini (Micro)</t>
  </si>
  <si>
    <t>73 5000 438 288 0</t>
  </si>
  <si>
    <t>12102 SPARE</t>
  </si>
  <si>
    <t>Battery cap (Micro T-1/H-1)</t>
  </si>
  <si>
    <t>73 5000 438 153 1</t>
  </si>
  <si>
    <t>12209</t>
  </si>
  <si>
    <t>Locking bar and threaded shaft (Micro T-1/H-1)</t>
  </si>
  <si>
    <t>73 5000 438 155 5</t>
  </si>
  <si>
    <t>11866 SPARE</t>
  </si>
  <si>
    <t>Screws for Standard Micro Mount M3x4</t>
  </si>
  <si>
    <t>73 5000 438 156 2</t>
  </si>
  <si>
    <t>12208 SPARE</t>
  </si>
  <si>
    <t>Micro Adjustment Cap Windage/Elevation</t>
  </si>
  <si>
    <t>73 5000 438 154 8</t>
  </si>
  <si>
    <t>Adjustment Cap w/ Slot (T-2/H2)</t>
  </si>
  <si>
    <t>73 5000 438465 5</t>
  </si>
  <si>
    <t>Cap Adjustment CompM5, Kit</t>
  </si>
  <si>
    <t>73 5000 438 579 9</t>
  </si>
  <si>
    <t>CompM5 Battery Cap</t>
  </si>
  <si>
    <t>73 5000 438 580 5</t>
  </si>
  <si>
    <t>Duty RDS Battery Cap</t>
  </si>
  <si>
    <t>74 5000 438 698 7</t>
  </si>
  <si>
    <t>Lenscover Front Flip-up Transparent</t>
  </si>
  <si>
    <t>73 5000 438 469 3</t>
  </si>
  <si>
    <t>Lenscover Rear Flip-up Transparent</t>
  </si>
  <si>
    <t>73 5000 438 470 9</t>
  </si>
  <si>
    <t>Lenscover Front Flip-up ARD</t>
  </si>
  <si>
    <t>73 5000 438 476 1</t>
  </si>
  <si>
    <t>12207</t>
  </si>
  <si>
    <t>Micro tool</t>
  </si>
  <si>
    <t>73 5000 438 233 0</t>
  </si>
  <si>
    <t>CompM5 Standard Low Mount</t>
  </si>
  <si>
    <t>73 5000 438 559 1</t>
  </si>
  <si>
    <t>EXPORT WARNING: All Aimpoint products are subject to Export Administration Regulations or International Traffic in Arms Regulations (ITAR.) The Aimpoint Dealer Agreement requires prior written approval from Aimpoint prior to any export of Aimpoint products from the United States. Please refer to the Aimpoint Dealer Agreement for additional information.</t>
  </si>
  <si>
    <t>A I M P O I N T   A C C E S S O R I E S  (continued)</t>
  </si>
  <si>
    <t>C O M P   /   3 0 M M   S I G H T   M O U N T S   &amp;   A C C E S S O R I E S</t>
  </si>
  <si>
    <t>QRP2  (QD torque limiting) modular base only</t>
  </si>
  <si>
    <t>73 5000 438 208 8</t>
  </si>
  <si>
    <t>LRP (Lever Release Picatinny) modular base only</t>
  </si>
  <si>
    <t>73 5000 438 235 4</t>
  </si>
  <si>
    <t>AR15 Spacer (fits QRP2/TNP/LRP)</t>
  </si>
  <si>
    <t>73 5000 438 234 7</t>
  </si>
  <si>
    <t>AR15 Forward Extension Spacer (fits QRP2/TNP/LRP)</t>
  </si>
  <si>
    <t>73 5000 438 182 1</t>
  </si>
  <si>
    <t>30mm Top Ring (fits QRP2/TNP/LRP not required for CompM4)</t>
  </si>
  <si>
    <t>73 5000 438 232 3</t>
  </si>
  <si>
    <t>Mount QRP3 Complete</t>
  </si>
  <si>
    <t>73 5000 438 351 1</t>
  </si>
  <si>
    <t xml:space="preserve">AR15 Spacer  (fits QRP3 mount and Aimpoint TwistMount) </t>
  </si>
  <si>
    <t>73 5000 438 276 7</t>
  </si>
  <si>
    <t>Outer rubber cover - Dark Earth (CompM3/ML3 only)</t>
  </si>
  <si>
    <t>73 5000 438 275 0</t>
  </si>
  <si>
    <t>Outer rubber cover - Black (CompM3/ML3 only)</t>
  </si>
  <si>
    <t>73 5000 438 287 3</t>
  </si>
  <si>
    <t>Lenscover, Flip-up, Front, Black</t>
  </si>
  <si>
    <t>73 5000 438 273 6</t>
  </si>
  <si>
    <t>Lenscover, Flip-up, Rear, Black</t>
  </si>
  <si>
    <t>73 5000 438 274 3</t>
  </si>
  <si>
    <t xml:space="preserve">Lenscover, Flip-up, Front, Transparent </t>
  </si>
  <si>
    <t>73 5000 438 281 1</t>
  </si>
  <si>
    <t>Lenscover, Flip-up, Rear, Transparent</t>
  </si>
  <si>
    <t>73 5000 438 280 4</t>
  </si>
  <si>
    <t>Lenscover, Flip-up, Front wth integral flip-up ARD</t>
  </si>
  <si>
    <t>73 5000 438 259 0</t>
  </si>
  <si>
    <t>10379 SPARE</t>
  </si>
  <si>
    <t>CompM2/M3 Rubber Strap</t>
  </si>
  <si>
    <t>73 5000 438 240 8</t>
  </si>
  <si>
    <t>10636 SPARE</t>
  </si>
  <si>
    <t>Adjustment Cap CompM2</t>
  </si>
  <si>
    <t>73 5000 438184 5</t>
  </si>
  <si>
    <t>10634 SPARE</t>
  </si>
  <si>
    <t>Battery Cap CompM2</t>
  </si>
  <si>
    <t>73 5000 438183 8</t>
  </si>
  <si>
    <t>Screw in killFlash® ARD for 30mm sights</t>
  </si>
  <si>
    <t>73 5000 438 279 8</t>
  </si>
  <si>
    <t>Battery -Duracell Lithium 1/3N 10 pack for all 30mm sights (except M4)</t>
  </si>
  <si>
    <t>50 0039 490 332 6</t>
  </si>
  <si>
    <t>12205</t>
  </si>
  <si>
    <t>Lenscover bikini (CompM4/M4s)</t>
  </si>
  <si>
    <t>73 5000 438 204 0</t>
  </si>
  <si>
    <t>10631 SPARE</t>
  </si>
  <si>
    <t>Battery cap (PRO/ACO/9000)</t>
  </si>
  <si>
    <t>73 5000 438 316 0</t>
  </si>
  <si>
    <t>Battery cap (CompM4/M4s/MPS3)</t>
  </si>
  <si>
    <t>73 5000 438 175 3</t>
  </si>
  <si>
    <t>11580 SPARE</t>
  </si>
  <si>
    <t>Strap battery cap (CompM4/M4s/MPS3)</t>
  </si>
  <si>
    <t>73 5000 438 334 4</t>
  </si>
  <si>
    <t>Adjustment screw cap (CompM4/PRO/ACO)</t>
  </si>
  <si>
    <t>73 5000 438 176 0</t>
  </si>
  <si>
    <t>Strap for adjustment screw cap (CompM4/PRO/ACO)</t>
  </si>
  <si>
    <t>73 5000 438 335 1</t>
  </si>
  <si>
    <t>30mm Ring Low Black (1 pair)</t>
  </si>
  <si>
    <t>73 5000 438 673 4</t>
  </si>
  <si>
    <t xml:space="preserve">M A G N I F I E R   M O U N T S   &amp;   A C C E S S O R I E S </t>
  </si>
  <si>
    <t xml:space="preserve">TwistMount Ring &amp; Base fits all Aimpoint 3X and 6X magnifiers </t>
  </si>
  <si>
    <t>73 5000 438 270 5</t>
  </si>
  <si>
    <t>AR15 Spacer - for TwistMount</t>
  </si>
  <si>
    <t>TwistMount top ring only</t>
  </si>
  <si>
    <t>73 5000 438 286 6</t>
  </si>
  <si>
    <t>TwistMount base only</t>
  </si>
  <si>
    <t>73 5000 438 278 1</t>
  </si>
  <si>
    <t>FlipMount (AR15) fits all Aimpoint 3X and 6X magnifiers</t>
  </si>
  <si>
    <t>73 5000 438 513 3</t>
  </si>
  <si>
    <t>FlipMount (low) fits all Aimpoint 3X and 6X magnifiers</t>
  </si>
  <si>
    <t>73 5000 438 512 6</t>
  </si>
  <si>
    <t>FlipMount (high) Ring only - requires TwistMount base</t>
  </si>
  <si>
    <t>73 5000 438 511 9</t>
  </si>
  <si>
    <t>FlipMount (low) Ring only - requires TwistMount base</t>
  </si>
  <si>
    <t>73 5000 438 510 2</t>
  </si>
  <si>
    <t>12702 SPARE</t>
  </si>
  <si>
    <t>Eye piece Hunter H30</t>
  </si>
  <si>
    <t>73 5000 438 342 9</t>
  </si>
  <si>
    <t>12703 SPARE</t>
  </si>
  <si>
    <t>Eye piece Hunter H34</t>
  </si>
  <si>
    <t>73 5000 438 343 6</t>
  </si>
  <si>
    <t>200353</t>
  </si>
  <si>
    <t>Lenscover Front Flip-Up ST H30 Kit</t>
  </si>
  <si>
    <t>73 5000 438 529 4</t>
  </si>
  <si>
    <t>200354</t>
  </si>
  <si>
    <t>Lenscover Rear Flip-Up ST H30 Kit</t>
  </si>
  <si>
    <t>73 5000 438 530 0</t>
  </si>
  <si>
    <t>200355</t>
  </si>
  <si>
    <t>Lenscover Front Flip-Up ST H34 Kit</t>
  </si>
  <si>
    <t>73 5000 438 531 7</t>
  </si>
  <si>
    <t>200356</t>
  </si>
  <si>
    <t>Lenscover Rear Flip-Up ST H34 Kit</t>
  </si>
  <si>
    <t>73 5000 438 532 4</t>
  </si>
  <si>
    <t>12903</t>
  </si>
  <si>
    <t>Battery Cap - Hunter sights</t>
  </si>
  <si>
    <t>73 5000 438 346 7</t>
  </si>
  <si>
    <t>12904</t>
  </si>
  <si>
    <t>Adjustment Screw Cap - Hunter sights</t>
  </si>
  <si>
    <t>73 5000 438 347 4</t>
  </si>
  <si>
    <t>UPC</t>
  </si>
  <si>
    <t>CONTRACT PRICE</t>
  </si>
  <si>
    <t>Effective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</si>
</sst>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Times New Roman"/>
      <family val="1"/>
    </font>
    <font>
      <b/>
      <sz val="22"/>
      <color theme="0"/>
      <name val="Times New Roman"/>
      <family val="1"/>
    </font>
    <font>
      <b/>
      <sz val="10"/>
      <name val="Times New Roman"/>
      <family val="1"/>
    </font>
    <font>
      <b/>
      <sz val="10"/>
      <color theme="1"/>
      <name val="Times New Roman"/>
      <family val="1"/>
    </font>
    <font>
      <b/>
      <sz val="12"/>
      <name val="Times New Roman"/>
      <family val="1"/>
    </font>
    <font>
      <b/>
      <sz val="11"/>
      <name val="Times New Roman"/>
      <family val="1"/>
    </font>
    <font>
      <sz val="11"/>
      <name val="Times New Roman"/>
      <family val="1"/>
    </font>
    <font>
      <b/>
      <sz val="11"/>
      <color theme="1"/>
      <name val="Times New Roman"/>
      <family val="1"/>
    </font>
    <font>
      <sz val="10"/>
      <name val="Arial"/>
      <family val="2"/>
    </font>
    <font>
      <sz val="10"/>
      <color theme="1"/>
      <name val="Times New Roman"/>
      <family val="1"/>
    </font>
    <font>
      <sz val="11"/>
      <color indexed="8"/>
      <name val="Times New Roman"/>
      <family val="1"/>
    </font>
    <font>
      <sz val="12"/>
      <color theme="1"/>
      <name val="Times New Roman"/>
      <family val="1"/>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20">
    <border>
      <left/>
      <right/>
      <top/>
      <bottom/>
      <diagonal/>
    </border>
    <border>
      <left style="medium">
        <color indexed="64"/>
      </left>
      <right/>
      <top/>
      <bottom style="hair">
        <color auto="1"/>
      </bottom>
      <diagonal/>
    </border>
    <border>
      <left/>
      <right/>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auto="1"/>
      </left>
      <right style="hair">
        <color auto="1"/>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top/>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medium">
        <color indexed="64"/>
      </left>
      <right style="hair">
        <color auto="1"/>
      </right>
      <top/>
      <bottom/>
      <diagonal/>
    </border>
    <border>
      <left style="hair">
        <color auto="1"/>
      </left>
      <right style="hair">
        <color auto="1"/>
      </right>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cellStyleXfs>
  <cellXfs count="88">
    <xf numFmtId="0" fontId="0" fillId="0" borderId="0" xfId="0"/>
    <xf numFmtId="0" fontId="3" fillId="0" borderId="0" xfId="0" applyFont="1"/>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2" fontId="5" fillId="0" borderId="4" xfId="0" applyNumberFormat="1" applyFont="1" applyBorder="1" applyAlignment="1">
      <alignment horizontal="center" vertical="center" wrapText="1"/>
    </xf>
    <xf numFmtId="43" fontId="6" fillId="0" borderId="4" xfId="1" applyFont="1" applyFill="1" applyBorder="1" applyAlignment="1">
      <alignment horizontal="center" vertical="center" wrapText="1"/>
    </xf>
    <xf numFmtId="0" fontId="8" fillId="0" borderId="3" xfId="0" applyFont="1" applyBorder="1" applyAlignment="1">
      <alignment horizontal="center" vertical="center"/>
    </xf>
    <xf numFmtId="0" fontId="9" fillId="0" borderId="4" xfId="0" applyFont="1" applyBorder="1" applyAlignment="1">
      <alignment vertical="center"/>
    </xf>
    <xf numFmtId="12" fontId="3" fillId="0" borderId="7" xfId="0" quotePrefix="1" applyNumberFormat="1" applyFont="1" applyBorder="1" applyAlignment="1">
      <alignment horizontal="center"/>
    </xf>
    <xf numFmtId="44" fontId="10" fillId="0" borderId="7" xfId="2" applyFont="1" applyFill="1" applyBorder="1" applyAlignment="1">
      <alignment horizontal="center"/>
    </xf>
    <xf numFmtId="43" fontId="10" fillId="0" borderId="7" xfId="1" applyFont="1" applyFill="1" applyBorder="1" applyAlignment="1">
      <alignment horizontal="center"/>
    </xf>
    <xf numFmtId="0" fontId="8" fillId="0" borderId="8" xfId="0" applyFont="1" applyBorder="1" applyAlignment="1">
      <alignment horizontal="center" vertical="center"/>
    </xf>
    <xf numFmtId="0" fontId="9" fillId="0" borderId="7" xfId="0" applyFont="1" applyBorder="1" applyAlignment="1">
      <alignment vertical="center"/>
    </xf>
    <xf numFmtId="0" fontId="8" fillId="0" borderId="9" xfId="0" applyFont="1" applyBorder="1" applyAlignment="1">
      <alignment horizontal="center" vertical="center"/>
    </xf>
    <xf numFmtId="12" fontId="3" fillId="0" borderId="0" xfId="0" quotePrefix="1" applyNumberFormat="1" applyFont="1" applyAlignment="1">
      <alignment horizontal="center"/>
    </xf>
    <xf numFmtId="12" fontId="3" fillId="0" borderId="4" xfId="0" quotePrefix="1" applyNumberFormat="1" applyFont="1" applyBorder="1" applyAlignment="1">
      <alignment horizontal="center"/>
    </xf>
    <xf numFmtId="0" fontId="8" fillId="0" borderId="10" xfId="0" applyFont="1" applyBorder="1" applyAlignment="1">
      <alignment horizontal="center" vertical="center"/>
    </xf>
    <xf numFmtId="0" fontId="3" fillId="0" borderId="0" xfId="0" applyFont="1" applyAlignment="1">
      <alignment wrapText="1"/>
    </xf>
    <xf numFmtId="0" fontId="9" fillId="0" borderId="11" xfId="0" applyFont="1" applyBorder="1" applyAlignment="1">
      <alignment vertical="center"/>
    </xf>
    <xf numFmtId="12" fontId="3" fillId="0" borderId="11" xfId="0" quotePrefix="1" applyNumberFormat="1" applyFont="1" applyBorder="1" applyAlignment="1">
      <alignment horizontal="center"/>
    </xf>
    <xf numFmtId="12" fontId="9" fillId="0" borderId="11" xfId="3" applyNumberFormat="1" applyFont="1" applyBorder="1" applyAlignment="1">
      <alignment horizontal="center"/>
    </xf>
    <xf numFmtId="12" fontId="9" fillId="0" borderId="7" xfId="3" applyNumberFormat="1" applyFont="1" applyBorder="1" applyAlignment="1">
      <alignment horizontal="center"/>
    </xf>
    <xf numFmtId="12" fontId="9" fillId="0" borderId="4" xfId="3" applyNumberFormat="1" applyFont="1" applyBorder="1" applyAlignment="1">
      <alignment horizontal="center"/>
    </xf>
    <xf numFmtId="0" fontId="3" fillId="3" borderId="0" xfId="0" applyFont="1" applyFill="1"/>
    <xf numFmtId="0" fontId="10" fillId="0" borderId="10" xfId="0" applyFont="1" applyBorder="1" applyAlignment="1">
      <alignment horizontal="center" vertical="center"/>
    </xf>
    <xf numFmtId="0" fontId="3" fillId="0" borderId="11" xfId="0" applyFont="1" applyBorder="1" applyAlignment="1">
      <alignment horizontal="left" vertical="center"/>
    </xf>
    <xf numFmtId="12" fontId="3" fillId="0" borderId="11" xfId="0" applyNumberFormat="1" applyFont="1" applyBorder="1" applyAlignment="1">
      <alignment horizontal="center" vertical="center"/>
    </xf>
    <xf numFmtId="0" fontId="10" fillId="0" borderId="12" xfId="0" applyFont="1" applyBorder="1" applyAlignment="1">
      <alignment horizontal="center" vertical="center"/>
    </xf>
    <xf numFmtId="0" fontId="3" fillId="0" borderId="13" xfId="0" applyFont="1" applyBorder="1" applyAlignment="1">
      <alignment horizontal="left" vertical="center"/>
    </xf>
    <xf numFmtId="12" fontId="3" fillId="0" borderId="13" xfId="0" applyNumberFormat="1" applyFont="1" applyBorder="1" applyAlignment="1">
      <alignment horizontal="center" vertical="center"/>
    </xf>
    <xf numFmtId="0" fontId="10" fillId="0" borderId="3" xfId="0" applyFont="1" applyBorder="1" applyAlignment="1">
      <alignment horizontal="center" vertical="center"/>
    </xf>
    <xf numFmtId="0" fontId="3" fillId="0" borderId="4" xfId="0" applyFont="1" applyBorder="1" applyAlignment="1">
      <alignment horizontal="left" vertical="center"/>
    </xf>
    <xf numFmtId="12" fontId="3" fillId="0" borderId="4" xfId="0" applyNumberFormat="1" applyFont="1" applyBorder="1" applyAlignment="1">
      <alignment horizontal="center" vertical="center"/>
    </xf>
    <xf numFmtId="0" fontId="8" fillId="0" borderId="12" xfId="0" applyFont="1" applyBorder="1" applyAlignment="1">
      <alignment horizontal="center" vertical="center"/>
    </xf>
    <xf numFmtId="0" fontId="9" fillId="0" borderId="13" xfId="0" applyFont="1" applyBorder="1" applyAlignment="1">
      <alignment vertical="center"/>
    </xf>
    <xf numFmtId="49" fontId="9" fillId="0" borderId="13" xfId="3" quotePrefix="1" applyNumberFormat="1" applyFont="1" applyBorder="1" applyAlignment="1">
      <alignment horizontal="center"/>
    </xf>
    <xf numFmtId="0" fontId="3" fillId="0" borderId="11" xfId="0" applyFont="1" applyBorder="1" applyAlignment="1">
      <alignment horizontal="left"/>
    </xf>
    <xf numFmtId="0" fontId="8" fillId="0" borderId="14" xfId="0" applyFont="1" applyBorder="1" applyAlignment="1">
      <alignment horizontal="center" vertical="center"/>
    </xf>
    <xf numFmtId="0" fontId="9" fillId="0" borderId="15" xfId="0" applyFont="1" applyBorder="1" applyAlignment="1">
      <alignment vertical="center"/>
    </xf>
    <xf numFmtId="49" fontId="9" fillId="0" borderId="15" xfId="3" applyNumberFormat="1" applyFont="1" applyBorder="1" applyAlignment="1">
      <alignment horizontal="center"/>
    </xf>
    <xf numFmtId="49" fontId="9" fillId="0" borderId="7" xfId="3" applyNumberFormat="1" applyFont="1" applyBorder="1" applyAlignment="1">
      <alignment horizontal="center"/>
    </xf>
    <xf numFmtId="49" fontId="9" fillId="0" borderId="4" xfId="3" applyNumberFormat="1" applyFont="1" applyBorder="1" applyAlignment="1">
      <alignment horizontal="center"/>
    </xf>
    <xf numFmtId="0" fontId="8" fillId="0" borderId="16" xfId="0" applyFont="1" applyBorder="1" applyAlignment="1">
      <alignment horizontal="center" vertical="center"/>
    </xf>
    <xf numFmtId="0" fontId="9" fillId="0" borderId="17" xfId="0" applyFont="1" applyBorder="1" applyAlignment="1">
      <alignment vertical="center"/>
    </xf>
    <xf numFmtId="49" fontId="9" fillId="0" borderId="17" xfId="3" applyNumberFormat="1" applyFont="1" applyBorder="1" applyAlignment="1">
      <alignment horizontal="center"/>
    </xf>
    <xf numFmtId="43" fontId="10" fillId="0" borderId="17" xfId="1" applyFont="1" applyFill="1" applyBorder="1" applyAlignment="1">
      <alignment horizontal="center"/>
    </xf>
    <xf numFmtId="0" fontId="8" fillId="0" borderId="0" xfId="0" applyFont="1" applyAlignment="1">
      <alignment horizontal="center" vertical="center"/>
    </xf>
    <xf numFmtId="0" fontId="9" fillId="0" borderId="0" xfId="0" applyFont="1" applyAlignment="1">
      <alignment vertical="center"/>
    </xf>
    <xf numFmtId="49" fontId="9" fillId="0" borderId="0" xfId="3" applyNumberFormat="1" applyFont="1" applyAlignment="1">
      <alignment horizontal="center"/>
    </xf>
    <xf numFmtId="43" fontId="10" fillId="0" borderId="0" xfId="1" applyFont="1" applyFill="1" applyBorder="1"/>
    <xf numFmtId="0" fontId="12" fillId="0" borderId="0" xfId="0" applyFont="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2" fontId="5" fillId="0" borderId="11" xfId="0" applyNumberFormat="1" applyFont="1" applyBorder="1" applyAlignment="1">
      <alignment horizontal="center" vertical="center" wrapText="1"/>
    </xf>
    <xf numFmtId="49" fontId="9" fillId="0" borderId="11" xfId="0" applyNumberFormat="1" applyFont="1" applyBorder="1" applyAlignment="1">
      <alignment horizontal="center"/>
    </xf>
    <xf numFmtId="49" fontId="9" fillId="0" borderId="7" xfId="0" applyNumberFormat="1" applyFont="1" applyBorder="1" applyAlignment="1">
      <alignment horizontal="center"/>
    </xf>
    <xf numFmtId="0" fontId="9" fillId="0" borderId="7" xfId="0" applyFont="1" applyBorder="1"/>
    <xf numFmtId="0" fontId="13" fillId="0" borderId="7" xfId="0" applyFont="1" applyBorder="1"/>
    <xf numFmtId="49" fontId="8" fillId="0" borderId="8" xfId="0" applyNumberFormat="1" applyFont="1" applyBorder="1" applyAlignment="1">
      <alignment horizontal="center"/>
    </xf>
    <xf numFmtId="0" fontId="9" fillId="0" borderId="7" xfId="0" applyFont="1" applyBorder="1" applyAlignment="1">
      <alignment horizontal="center" vertical="center"/>
    </xf>
    <xf numFmtId="0" fontId="8" fillId="0" borderId="10" xfId="0" applyFont="1" applyBorder="1" applyAlignment="1">
      <alignment horizontal="center"/>
    </xf>
    <xf numFmtId="49" fontId="9" fillId="0" borderId="11" xfId="3" applyNumberFormat="1" applyFont="1" applyBorder="1" applyAlignment="1">
      <alignment horizontal="center"/>
    </xf>
    <xf numFmtId="0" fontId="8" fillId="0" borderId="8" xfId="0" applyFont="1" applyBorder="1" applyAlignment="1">
      <alignment horizontal="center"/>
    </xf>
    <xf numFmtId="44" fontId="9" fillId="0" borderId="7" xfId="2" applyFont="1" applyBorder="1" applyAlignment="1">
      <alignment vertical="center"/>
    </xf>
    <xf numFmtId="0" fontId="9" fillId="0" borderId="11" xfId="0" applyFont="1" applyBorder="1"/>
    <xf numFmtId="49" fontId="8" fillId="0" borderId="10" xfId="0" applyNumberFormat="1" applyFont="1" applyBorder="1" applyAlignment="1">
      <alignment horizontal="center"/>
    </xf>
    <xf numFmtId="49" fontId="8" fillId="0" borderId="16" xfId="0" applyNumberFormat="1" applyFont="1" applyBorder="1" applyAlignment="1">
      <alignment horizontal="center"/>
    </xf>
    <xf numFmtId="0" fontId="14" fillId="0" borderId="0" xfId="0" applyFont="1"/>
    <xf numFmtId="0" fontId="14" fillId="0" borderId="0" xfId="0" applyFont="1" applyAlignment="1">
      <alignment horizontal="left" vertical="center"/>
    </xf>
    <xf numFmtId="12" fontId="14" fillId="0" borderId="0" xfId="0" applyNumberFormat="1" applyFont="1" applyAlignment="1">
      <alignment horizontal="center" vertical="center"/>
    </xf>
    <xf numFmtId="43" fontId="14" fillId="0" borderId="0" xfId="1" applyFont="1" applyFill="1" applyAlignment="1">
      <alignment horizontal="right" vertical="center"/>
    </xf>
    <xf numFmtId="12" fontId="5" fillId="0" borderId="13" xfId="0" applyNumberFormat="1" applyFont="1" applyBorder="1" applyAlignment="1">
      <alignment horizontal="center" vertical="center" wrapText="1"/>
    </xf>
    <xf numFmtId="0" fontId="3" fillId="0" borderId="0" xfId="0" quotePrefix="1" applyFont="1"/>
    <xf numFmtId="43" fontId="6" fillId="4" borderId="4" xfId="1" applyFont="1" applyFill="1" applyBorder="1" applyAlignment="1">
      <alignment horizontal="center" vertical="center" wrapText="1"/>
    </xf>
    <xf numFmtId="0" fontId="3" fillId="5" borderId="0" xfId="0" applyFont="1" applyFill="1"/>
    <xf numFmtId="0" fontId="2" fillId="5" borderId="0" xfId="0" applyFont="1" applyFill="1" applyAlignment="1">
      <alignment horizontal="center" vertical="center"/>
    </xf>
    <xf numFmtId="44" fontId="3" fillId="5" borderId="19" xfId="0" applyNumberFormat="1" applyFont="1" applyFill="1" applyBorder="1"/>
    <xf numFmtId="0" fontId="0" fillId="5" borderId="0" xfId="0"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7" fillId="0" borderId="5" xfId="0" applyFont="1" applyBorder="1" applyAlignment="1">
      <alignment horizontal="center"/>
    </xf>
    <xf numFmtId="0" fontId="7" fillId="0" borderId="6" xfId="0" applyFont="1" applyBorder="1" applyAlignment="1">
      <alignment horizontal="center"/>
    </xf>
    <xf numFmtId="0" fontId="8" fillId="0" borderId="0" xfId="0" applyFont="1" applyAlignment="1">
      <alignment horizont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cellXfs>
  <cellStyles count="4">
    <cellStyle name="Comma" xfId="1" builtinId="3"/>
    <cellStyle name="Currency" xfId="2" builtinId="4"/>
    <cellStyle name="Normal" xfId="0" builtinId="0"/>
    <cellStyle name="Normal 5" xfId="3" xr:uid="{4EEE2681-F79A-458C-94FC-D57E9CF7A7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76C69-2386-489F-97ED-4540B7A2DCF4}">
  <dimension ref="A1:G275"/>
  <sheetViews>
    <sheetView tabSelected="1" topLeftCell="A43" workbookViewId="0">
      <selection activeCell="F40" sqref="F40"/>
    </sheetView>
  </sheetViews>
  <sheetFormatPr defaultRowHeight="15" x14ac:dyDescent="0.25"/>
  <cols>
    <col min="1" max="1" width="14.42578125" bestFit="1" customWidth="1"/>
    <col min="2" max="2" width="68.28515625" bestFit="1" customWidth="1"/>
    <col min="3" max="3" width="17" bestFit="1" customWidth="1"/>
    <col min="4" max="4" width="17" customWidth="1"/>
    <col min="5" max="5" width="16" customWidth="1"/>
    <col min="6" max="6" width="24.7109375" style="77" customWidth="1"/>
  </cols>
  <sheetData>
    <row r="1" spans="1:7" s="1" customFormat="1" ht="27" x14ac:dyDescent="0.25">
      <c r="A1" s="78" t="s">
        <v>0</v>
      </c>
      <c r="B1" s="79"/>
      <c r="C1" s="79"/>
      <c r="D1" s="79"/>
      <c r="E1" s="79"/>
      <c r="F1" s="74" t="s">
        <v>276</v>
      </c>
      <c r="G1" s="72"/>
    </row>
    <row r="2" spans="1:7" s="1" customFormat="1" ht="37.5" customHeight="1" x14ac:dyDescent="0.25">
      <c r="A2" s="2" t="s">
        <v>1</v>
      </c>
      <c r="B2" s="3" t="s">
        <v>2</v>
      </c>
      <c r="C2" s="4" t="s">
        <v>3</v>
      </c>
      <c r="D2" s="4" t="s">
        <v>274</v>
      </c>
      <c r="E2" s="73" t="s">
        <v>4</v>
      </c>
      <c r="F2" s="75" t="s">
        <v>275</v>
      </c>
    </row>
    <row r="3" spans="1:7" s="1" customFormat="1" x14ac:dyDescent="0.25">
      <c r="A3" s="6">
        <v>200691</v>
      </c>
      <c r="B3" s="7" t="s">
        <v>5</v>
      </c>
      <c r="C3" s="8" t="s">
        <v>6</v>
      </c>
      <c r="D3" s="8" t="str">
        <f t="shared" ref="D3:D33" si="0">CONCATENATE($G$1,SUBSTITUTE(C3," ",""))</f>
        <v>7350004386567</v>
      </c>
      <c r="E3" s="9">
        <v>667</v>
      </c>
      <c r="F3" s="76">
        <f>E3*0.88</f>
        <v>586.96</v>
      </c>
    </row>
    <row r="4" spans="1:7" s="1" customFormat="1" x14ac:dyDescent="0.25">
      <c r="A4" s="6">
        <v>201006</v>
      </c>
      <c r="B4" s="7" t="s">
        <v>7</v>
      </c>
      <c r="C4" s="8" t="s">
        <v>8</v>
      </c>
      <c r="D4" s="8" t="str">
        <f t="shared" si="0"/>
        <v>7350004387809</v>
      </c>
      <c r="E4" s="10">
        <v>675</v>
      </c>
      <c r="F4" s="76">
        <f t="shared" ref="F4:F67" si="1">E4*0.88</f>
        <v>594</v>
      </c>
    </row>
    <row r="5" spans="1:7" s="1" customFormat="1" x14ac:dyDescent="0.25">
      <c r="A5" s="11">
        <v>200777</v>
      </c>
      <c r="B5" s="12" t="s">
        <v>9</v>
      </c>
      <c r="C5" s="8" t="s">
        <v>10</v>
      </c>
      <c r="D5" s="8" t="str">
        <f t="shared" si="0"/>
        <v>7350004387489</v>
      </c>
      <c r="E5" s="10">
        <v>721</v>
      </c>
      <c r="F5" s="76">
        <f t="shared" si="1"/>
        <v>634.48</v>
      </c>
    </row>
    <row r="6" spans="1:7" s="1" customFormat="1" x14ac:dyDescent="0.25">
      <c r="A6" s="13">
        <v>200871</v>
      </c>
      <c r="B6" s="12" t="s">
        <v>11</v>
      </c>
      <c r="C6" s="14" t="s">
        <v>12</v>
      </c>
      <c r="D6" s="8" t="str">
        <f t="shared" si="0"/>
        <v>7350004387366</v>
      </c>
      <c r="E6" s="10">
        <v>721</v>
      </c>
      <c r="F6" s="76">
        <f t="shared" si="1"/>
        <v>634.48</v>
      </c>
    </row>
    <row r="7" spans="1:7" s="1" customFormat="1" x14ac:dyDescent="0.25">
      <c r="A7" s="11">
        <v>201007</v>
      </c>
      <c r="B7" s="12" t="s">
        <v>13</v>
      </c>
      <c r="C7" s="15" t="s">
        <v>14</v>
      </c>
      <c r="D7" s="8" t="str">
        <f t="shared" si="0"/>
        <v>7350004387649</v>
      </c>
      <c r="E7" s="9">
        <v>667</v>
      </c>
      <c r="F7" s="76">
        <f t="shared" si="1"/>
        <v>586.96</v>
      </c>
    </row>
    <row r="8" spans="1:7" s="1" customFormat="1" x14ac:dyDescent="0.25">
      <c r="A8" s="11">
        <v>200907</v>
      </c>
      <c r="B8" s="12" t="s">
        <v>15</v>
      </c>
      <c r="C8" s="15" t="s">
        <v>16</v>
      </c>
      <c r="D8" s="8" t="str">
        <f t="shared" si="0"/>
        <v>7350004387465</v>
      </c>
      <c r="E8" s="9">
        <v>839</v>
      </c>
      <c r="F8" s="76">
        <f t="shared" si="1"/>
        <v>738.32</v>
      </c>
    </row>
    <row r="9" spans="1:7" s="1" customFormat="1" x14ac:dyDescent="0.25">
      <c r="A9" s="16">
        <v>200500</v>
      </c>
      <c r="B9" s="7" t="s">
        <v>17</v>
      </c>
      <c r="C9" s="8" t="s">
        <v>18</v>
      </c>
      <c r="D9" s="8" t="str">
        <f t="shared" si="0"/>
        <v>7350004386116</v>
      </c>
      <c r="E9" s="9">
        <v>1314</v>
      </c>
      <c r="F9" s="76">
        <f t="shared" si="1"/>
        <v>1156.32</v>
      </c>
    </row>
    <row r="10" spans="1:7" s="1" customFormat="1" x14ac:dyDescent="0.25">
      <c r="A10" s="13">
        <v>200660</v>
      </c>
      <c r="B10" s="12" t="s">
        <v>19</v>
      </c>
      <c r="C10" s="8" t="s">
        <v>20</v>
      </c>
      <c r="D10" s="8" t="str">
        <f t="shared" si="0"/>
        <v>7350004386352</v>
      </c>
      <c r="E10" s="10">
        <v>1087</v>
      </c>
      <c r="F10" s="76">
        <f t="shared" si="1"/>
        <v>956.56000000000006</v>
      </c>
    </row>
    <row r="11" spans="1:7" s="17" customFormat="1" x14ac:dyDescent="0.25">
      <c r="A11" s="6">
        <v>200386</v>
      </c>
      <c r="B11" s="7" t="s">
        <v>21</v>
      </c>
      <c r="C11" s="15" t="s">
        <v>22</v>
      </c>
      <c r="D11" s="8" t="str">
        <f t="shared" si="0"/>
        <v>7350004385584</v>
      </c>
      <c r="E11" s="9">
        <v>1314</v>
      </c>
      <c r="F11" s="76">
        <f t="shared" si="1"/>
        <v>1156.32</v>
      </c>
    </row>
    <row r="12" spans="1:7" s="1" customFormat="1" x14ac:dyDescent="0.25">
      <c r="A12" s="11">
        <v>200350</v>
      </c>
      <c r="B12" s="12" t="s">
        <v>23</v>
      </c>
      <c r="C12" s="8" t="s">
        <v>24</v>
      </c>
      <c r="D12" s="8" t="str">
        <f t="shared" si="0"/>
        <v>7350004385553</v>
      </c>
      <c r="E12" s="10">
        <v>1164</v>
      </c>
      <c r="F12" s="76">
        <f t="shared" si="1"/>
        <v>1024.32</v>
      </c>
    </row>
    <row r="13" spans="1:7" s="1" customFormat="1" x14ac:dyDescent="0.25">
      <c r="A13" s="16">
        <v>200320</v>
      </c>
      <c r="B13" s="18" t="s">
        <v>25</v>
      </c>
      <c r="C13" s="19" t="s">
        <v>26</v>
      </c>
      <c r="D13" s="8" t="str">
        <f t="shared" si="0"/>
        <v>7350004385546</v>
      </c>
      <c r="E13" s="10">
        <v>1087</v>
      </c>
      <c r="F13" s="76">
        <f t="shared" si="1"/>
        <v>956.56000000000006</v>
      </c>
    </row>
    <row r="14" spans="1:7" s="1" customFormat="1" x14ac:dyDescent="0.25">
      <c r="A14" s="16">
        <v>200198</v>
      </c>
      <c r="B14" s="18" t="s">
        <v>27</v>
      </c>
      <c r="C14" s="20" t="s">
        <v>28</v>
      </c>
      <c r="D14" s="8" t="str">
        <f t="shared" si="0"/>
        <v>7350004384648</v>
      </c>
      <c r="E14" s="9">
        <v>1195</v>
      </c>
      <c r="F14" s="76">
        <f t="shared" si="1"/>
        <v>1051.5999999999999</v>
      </c>
    </row>
    <row r="15" spans="1:7" s="1" customFormat="1" x14ac:dyDescent="0.25">
      <c r="A15" s="11">
        <v>200170</v>
      </c>
      <c r="B15" s="12" t="s">
        <v>29</v>
      </c>
      <c r="C15" s="21" t="s">
        <v>30</v>
      </c>
      <c r="D15" s="8" t="str">
        <f t="shared" si="0"/>
        <v>7350004384563</v>
      </c>
      <c r="E15" s="10">
        <v>1063</v>
      </c>
      <c r="F15" s="76">
        <f t="shared" si="1"/>
        <v>935.44</v>
      </c>
    </row>
    <row r="16" spans="1:7" s="1" customFormat="1" x14ac:dyDescent="0.25">
      <c r="A16" s="6">
        <v>200180</v>
      </c>
      <c r="B16" s="7" t="s">
        <v>31</v>
      </c>
      <c r="C16" s="22" t="s">
        <v>32</v>
      </c>
      <c r="D16" s="8" t="str">
        <f t="shared" si="0"/>
        <v>7350004384600</v>
      </c>
      <c r="E16" s="10">
        <v>1026</v>
      </c>
      <c r="F16" s="76">
        <f t="shared" si="1"/>
        <v>902.88</v>
      </c>
    </row>
    <row r="17" spans="1:6" s="1" customFormat="1" x14ac:dyDescent="0.25">
      <c r="A17" s="6">
        <v>200804</v>
      </c>
      <c r="B17" s="7" t="s">
        <v>33</v>
      </c>
      <c r="C17" s="22" t="s">
        <v>34</v>
      </c>
      <c r="D17" s="8" t="str">
        <f t="shared" si="0"/>
        <v>7350004387557</v>
      </c>
      <c r="E17" s="10">
        <v>1107</v>
      </c>
      <c r="F17" s="76">
        <f t="shared" si="1"/>
        <v>974.16</v>
      </c>
    </row>
    <row r="18" spans="1:6" s="23" customFormat="1" ht="18.75" customHeight="1" x14ac:dyDescent="0.25">
      <c r="A18" s="24">
        <v>12841</v>
      </c>
      <c r="B18" s="25" t="s">
        <v>35</v>
      </c>
      <c r="C18" s="26" t="s">
        <v>36</v>
      </c>
      <c r="D18" s="8" t="str">
        <f t="shared" si="0"/>
        <v>7350004383399</v>
      </c>
      <c r="E18" s="9">
        <v>552</v>
      </c>
      <c r="F18" s="76">
        <f t="shared" si="1"/>
        <v>485.76</v>
      </c>
    </row>
    <row r="19" spans="1:6" s="23" customFormat="1" ht="18.75" customHeight="1" x14ac:dyDescent="0.25">
      <c r="A19" s="27">
        <v>200374</v>
      </c>
      <c r="B19" s="28" t="s">
        <v>37</v>
      </c>
      <c r="C19" s="29" t="s">
        <v>38</v>
      </c>
      <c r="D19" s="8" t="str">
        <f t="shared" si="0"/>
        <v>7350004385492</v>
      </c>
      <c r="E19" s="10">
        <v>552</v>
      </c>
      <c r="F19" s="76">
        <f t="shared" si="1"/>
        <v>485.76</v>
      </c>
    </row>
    <row r="20" spans="1:6" s="1" customFormat="1" x14ac:dyDescent="0.25">
      <c r="A20" s="30">
        <v>200977</v>
      </c>
      <c r="B20" s="31" t="s">
        <v>39</v>
      </c>
      <c r="C20" s="32" t="s">
        <v>40</v>
      </c>
      <c r="D20" s="8" t="str">
        <f t="shared" si="0"/>
        <v>7350004387656</v>
      </c>
      <c r="E20" s="10">
        <v>516</v>
      </c>
      <c r="F20" s="76">
        <f t="shared" si="1"/>
        <v>454.08</v>
      </c>
    </row>
    <row r="21" spans="1:6" s="1" customFormat="1" x14ac:dyDescent="0.25">
      <c r="A21" s="33">
        <v>200759</v>
      </c>
      <c r="B21" s="34" t="s">
        <v>41</v>
      </c>
      <c r="C21" s="35" t="s">
        <v>42</v>
      </c>
      <c r="D21" s="8" t="str">
        <f t="shared" si="0"/>
        <v>7350004386963</v>
      </c>
      <c r="E21" s="9">
        <v>499</v>
      </c>
      <c r="F21" s="76">
        <f t="shared" si="1"/>
        <v>439.12</v>
      </c>
    </row>
    <row r="22" spans="1:6" s="1" customFormat="1" x14ac:dyDescent="0.25">
      <c r="A22" s="24">
        <v>12172</v>
      </c>
      <c r="B22" s="25" t="s">
        <v>43</v>
      </c>
      <c r="C22" s="26" t="s">
        <v>44</v>
      </c>
      <c r="D22" s="8" t="str">
        <f t="shared" si="0"/>
        <v>7350004381586</v>
      </c>
      <c r="E22" s="9">
        <v>1177</v>
      </c>
      <c r="F22" s="76">
        <f t="shared" si="1"/>
        <v>1035.76</v>
      </c>
    </row>
    <row r="23" spans="1:6" s="1" customFormat="1" x14ac:dyDescent="0.25">
      <c r="A23" s="30">
        <v>12308</v>
      </c>
      <c r="B23" s="31" t="s">
        <v>45</v>
      </c>
      <c r="C23" s="32" t="s">
        <v>46</v>
      </c>
      <c r="D23" s="8" t="str">
        <f t="shared" si="0"/>
        <v>7350004381791</v>
      </c>
      <c r="E23" s="10">
        <v>1087</v>
      </c>
      <c r="F23" s="76">
        <f t="shared" si="1"/>
        <v>956.56000000000006</v>
      </c>
    </row>
    <row r="24" spans="1:6" s="1" customFormat="1" x14ac:dyDescent="0.25">
      <c r="A24" s="24">
        <v>11972</v>
      </c>
      <c r="B24" s="36" t="s">
        <v>47</v>
      </c>
      <c r="C24" s="26" t="s">
        <v>48</v>
      </c>
      <c r="D24" s="8" t="str">
        <f t="shared" si="0"/>
        <v>7350004381395</v>
      </c>
      <c r="E24" s="9">
        <v>1177</v>
      </c>
      <c r="F24" s="76">
        <f t="shared" si="1"/>
        <v>1035.76</v>
      </c>
    </row>
    <row r="25" spans="1:6" s="1" customFormat="1" ht="15.75" thickBot="1" x14ac:dyDescent="0.3">
      <c r="A25" s="30">
        <v>12309</v>
      </c>
      <c r="B25" s="31" t="s">
        <v>49</v>
      </c>
      <c r="C25" s="32" t="s">
        <v>50</v>
      </c>
      <c r="D25" s="8" t="str">
        <f t="shared" si="0"/>
        <v>7350004381647</v>
      </c>
      <c r="E25" s="10">
        <v>1087</v>
      </c>
      <c r="F25" s="76">
        <f t="shared" si="1"/>
        <v>956.56000000000006</v>
      </c>
    </row>
    <row r="26" spans="1:6" s="1" customFormat="1" x14ac:dyDescent="0.25">
      <c r="A26" s="37">
        <v>200272</v>
      </c>
      <c r="B26" s="38" t="s">
        <v>51</v>
      </c>
      <c r="C26" s="39" t="s">
        <v>52</v>
      </c>
      <c r="D26" s="8" t="str">
        <f t="shared" si="0"/>
        <v>7350004385157</v>
      </c>
      <c r="E26" s="9">
        <v>1158</v>
      </c>
      <c r="F26" s="76">
        <f t="shared" si="1"/>
        <v>1019.04</v>
      </c>
    </row>
    <row r="27" spans="1:6" s="1" customFormat="1" x14ac:dyDescent="0.25">
      <c r="A27" s="11">
        <v>200340</v>
      </c>
      <c r="B27" s="12" t="s">
        <v>53</v>
      </c>
      <c r="C27" s="40" t="s">
        <v>54</v>
      </c>
      <c r="D27" s="8" t="str">
        <f t="shared" si="0"/>
        <v>7350004385416</v>
      </c>
      <c r="E27" s="10">
        <v>1604</v>
      </c>
      <c r="F27" s="76">
        <f t="shared" si="1"/>
        <v>1411.52</v>
      </c>
    </row>
    <row r="28" spans="1:6" s="1" customFormat="1" x14ac:dyDescent="0.25">
      <c r="A28" s="11">
        <v>200271</v>
      </c>
      <c r="B28" s="12" t="s">
        <v>55</v>
      </c>
      <c r="C28" s="40" t="s">
        <v>56</v>
      </c>
      <c r="D28" s="8" t="str">
        <f t="shared" si="0"/>
        <v>7350004385140</v>
      </c>
      <c r="E28" s="10">
        <v>1104</v>
      </c>
      <c r="F28" s="76">
        <f t="shared" si="1"/>
        <v>971.52</v>
      </c>
    </row>
    <row r="29" spans="1:6" s="1" customFormat="1" x14ac:dyDescent="0.25">
      <c r="A29" s="11">
        <v>200334</v>
      </c>
      <c r="B29" s="12" t="s">
        <v>57</v>
      </c>
      <c r="C29" s="40" t="s">
        <v>58</v>
      </c>
      <c r="D29" s="8" t="str">
        <f t="shared" si="0"/>
        <v>7350004385355</v>
      </c>
      <c r="E29" s="10">
        <v>1649</v>
      </c>
      <c r="F29" s="76">
        <f t="shared" si="1"/>
        <v>1451.1200000000001</v>
      </c>
    </row>
    <row r="30" spans="1:6" s="1" customFormat="1" x14ac:dyDescent="0.25">
      <c r="A30" s="11">
        <v>200273</v>
      </c>
      <c r="B30" s="12" t="s">
        <v>59</v>
      </c>
      <c r="C30" s="40" t="s">
        <v>60</v>
      </c>
      <c r="D30" s="8" t="str">
        <f t="shared" si="0"/>
        <v>7350004385096</v>
      </c>
      <c r="E30" s="10">
        <v>390</v>
      </c>
      <c r="F30" s="76">
        <f t="shared" si="1"/>
        <v>343.2</v>
      </c>
    </row>
    <row r="31" spans="1:6" s="1" customFormat="1" x14ac:dyDescent="0.25">
      <c r="A31" s="6">
        <v>200342</v>
      </c>
      <c r="B31" s="7" t="s">
        <v>61</v>
      </c>
      <c r="C31" s="41" t="s">
        <v>62</v>
      </c>
      <c r="D31" s="8" t="str">
        <f t="shared" si="0"/>
        <v>7350004385232</v>
      </c>
      <c r="E31" s="10">
        <v>935</v>
      </c>
      <c r="F31" s="76">
        <f t="shared" si="1"/>
        <v>822.8</v>
      </c>
    </row>
    <row r="32" spans="1:6" s="1" customFormat="1" x14ac:dyDescent="0.25">
      <c r="A32" s="6">
        <v>200857</v>
      </c>
      <c r="B32" s="7" t="s">
        <v>63</v>
      </c>
      <c r="C32" s="40" t="s">
        <v>64</v>
      </c>
      <c r="D32" s="8" t="str">
        <f t="shared" si="0"/>
        <v>7350004387564</v>
      </c>
      <c r="E32" s="10">
        <v>483</v>
      </c>
      <c r="F32" s="76">
        <f t="shared" si="1"/>
        <v>425.04</v>
      </c>
    </row>
    <row r="33" spans="1:6" s="1" customFormat="1" ht="15" customHeight="1" thickBot="1" x14ac:dyDescent="0.3">
      <c r="A33" s="42">
        <v>200887</v>
      </c>
      <c r="B33" s="43" t="s">
        <v>65</v>
      </c>
      <c r="C33" s="44" t="s">
        <v>66</v>
      </c>
      <c r="D33" s="8" t="str">
        <f t="shared" si="0"/>
        <v>7350004387571</v>
      </c>
      <c r="E33" s="45">
        <v>966</v>
      </c>
      <c r="F33" s="76">
        <f t="shared" si="1"/>
        <v>850.08</v>
      </c>
    </row>
    <row r="34" spans="1:6" s="1" customFormat="1" ht="15" customHeight="1" x14ac:dyDescent="0.25">
      <c r="A34" s="46"/>
      <c r="B34" s="47"/>
      <c r="C34" s="48"/>
      <c r="D34" s="48"/>
      <c r="E34" s="49"/>
      <c r="F34" s="76">
        <f t="shared" si="1"/>
        <v>0</v>
      </c>
    </row>
    <row r="35" spans="1:6" s="1" customFormat="1" ht="15" customHeight="1" x14ac:dyDescent="0.25">
      <c r="A35" s="82" t="s">
        <v>67</v>
      </c>
      <c r="B35" s="82"/>
      <c r="C35" s="82"/>
      <c r="D35" s="82"/>
      <c r="E35" s="82"/>
      <c r="F35" s="76">
        <f t="shared" si="1"/>
        <v>0</v>
      </c>
    </row>
    <row r="36" spans="1:6" s="1" customFormat="1" ht="15" customHeight="1" x14ac:dyDescent="0.25">
      <c r="A36" s="82"/>
      <c r="B36" s="82"/>
      <c r="C36" s="82"/>
      <c r="D36" s="82"/>
      <c r="E36" s="82"/>
      <c r="F36" s="76">
        <f t="shared" si="1"/>
        <v>0</v>
      </c>
    </row>
    <row r="37" spans="1:6" s="1" customFormat="1" ht="15" customHeight="1" x14ac:dyDescent="0.25">
      <c r="A37" s="82"/>
      <c r="B37" s="82"/>
      <c r="C37" s="82"/>
      <c r="D37" s="82"/>
      <c r="E37" s="82"/>
      <c r="F37" s="76">
        <f t="shared" si="1"/>
        <v>0</v>
      </c>
    </row>
    <row r="38" spans="1:6" s="1" customFormat="1" ht="15" customHeight="1" x14ac:dyDescent="0.25">
      <c r="A38" s="82"/>
      <c r="B38" s="82"/>
      <c r="C38" s="82"/>
      <c r="D38" s="82"/>
      <c r="E38" s="82"/>
      <c r="F38" s="76">
        <f t="shared" si="1"/>
        <v>0</v>
      </c>
    </row>
    <row r="39" spans="1:6" s="1" customFormat="1" ht="27" x14ac:dyDescent="0.25">
      <c r="A39" s="83" t="s">
        <v>68</v>
      </c>
      <c r="B39" s="84"/>
      <c r="C39" s="84"/>
      <c r="D39" s="84"/>
      <c r="E39" s="85"/>
      <c r="F39" s="76">
        <f t="shared" si="1"/>
        <v>0</v>
      </c>
    </row>
    <row r="40" spans="1:6" s="50" customFormat="1" ht="37.5" customHeight="1" thickBot="1" x14ac:dyDescent="0.3">
      <c r="A40" s="51" t="s">
        <v>1</v>
      </c>
      <c r="B40" s="52" t="s">
        <v>2</v>
      </c>
      <c r="C40" s="53" t="s">
        <v>3</v>
      </c>
      <c r="D40" s="71"/>
      <c r="E40" s="5" t="s">
        <v>4</v>
      </c>
      <c r="F40" s="76"/>
    </row>
    <row r="41" spans="1:6" s="50" customFormat="1" ht="18.75" customHeight="1" thickBot="1" x14ac:dyDescent="0.3">
      <c r="A41" s="86" t="s">
        <v>69</v>
      </c>
      <c r="B41" s="87"/>
      <c r="C41" s="87"/>
      <c r="D41" s="87"/>
      <c r="E41" s="87"/>
      <c r="F41" s="76">
        <f t="shared" si="1"/>
        <v>0</v>
      </c>
    </row>
    <row r="42" spans="1:6" s="50" customFormat="1" x14ac:dyDescent="0.25">
      <c r="A42" s="16">
        <v>200515</v>
      </c>
      <c r="B42" s="18" t="s">
        <v>70</v>
      </c>
      <c r="C42" s="54" t="s">
        <v>71</v>
      </c>
      <c r="D42" s="8" t="str">
        <f t="shared" ref="D42:D64" si="2">CONCATENATE($G$1,SUBSTITUTE(C42," ",""))</f>
        <v>7350004386239</v>
      </c>
      <c r="E42" s="9">
        <v>27</v>
      </c>
      <c r="F42" s="76">
        <f t="shared" si="1"/>
        <v>23.76</v>
      </c>
    </row>
    <row r="43" spans="1:6" s="1" customFormat="1" x14ac:dyDescent="0.25">
      <c r="A43" s="16">
        <v>200517</v>
      </c>
      <c r="B43" s="18" t="s">
        <v>72</v>
      </c>
      <c r="C43" s="54" t="s">
        <v>73</v>
      </c>
      <c r="D43" s="8" t="str">
        <f t="shared" si="2"/>
        <v>7350004385928</v>
      </c>
      <c r="E43" s="10">
        <v>139</v>
      </c>
      <c r="F43" s="76">
        <f t="shared" si="1"/>
        <v>122.32000000000001</v>
      </c>
    </row>
    <row r="44" spans="1:6" s="1" customFormat="1" ht="14.25" customHeight="1" x14ac:dyDescent="0.25">
      <c r="A44" s="16">
        <v>200518</v>
      </c>
      <c r="B44" s="18" t="s">
        <v>74</v>
      </c>
      <c r="C44" s="54" t="s">
        <v>75</v>
      </c>
      <c r="D44" s="8" t="str">
        <f t="shared" si="2"/>
        <v>7350004385935</v>
      </c>
      <c r="E44" s="10">
        <v>152</v>
      </c>
      <c r="F44" s="76">
        <f t="shared" si="1"/>
        <v>133.76</v>
      </c>
    </row>
    <row r="45" spans="1:6" s="1" customFormat="1" ht="14.25" customHeight="1" x14ac:dyDescent="0.25">
      <c r="A45" s="16">
        <v>200519</v>
      </c>
      <c r="B45" s="18" t="s">
        <v>76</v>
      </c>
      <c r="C45" s="54" t="s">
        <v>77</v>
      </c>
      <c r="D45" s="8" t="str">
        <f t="shared" si="2"/>
        <v>7350004385942</v>
      </c>
      <c r="E45" s="10">
        <v>156</v>
      </c>
      <c r="F45" s="76">
        <f t="shared" si="1"/>
        <v>137.28</v>
      </c>
    </row>
    <row r="46" spans="1:6" s="1" customFormat="1" ht="14.25" customHeight="1" x14ac:dyDescent="0.25">
      <c r="A46" s="16">
        <v>200520</v>
      </c>
      <c r="B46" s="18" t="s">
        <v>78</v>
      </c>
      <c r="C46" s="54" t="s">
        <v>79</v>
      </c>
      <c r="D46" s="8" t="str">
        <f t="shared" si="2"/>
        <v>7350004385959</v>
      </c>
      <c r="E46" s="10">
        <v>71</v>
      </c>
      <c r="F46" s="76">
        <f t="shared" si="1"/>
        <v>62.48</v>
      </c>
    </row>
    <row r="47" spans="1:6" s="1" customFormat="1" ht="14.25" customHeight="1" x14ac:dyDescent="0.25">
      <c r="A47" s="16">
        <v>200521</v>
      </c>
      <c r="B47" s="18" t="s">
        <v>80</v>
      </c>
      <c r="C47" s="54" t="s">
        <v>81</v>
      </c>
      <c r="D47" s="8" t="str">
        <f t="shared" si="2"/>
        <v>7350004385966</v>
      </c>
      <c r="E47" s="10">
        <v>71</v>
      </c>
      <c r="F47" s="76">
        <f t="shared" si="1"/>
        <v>62.48</v>
      </c>
    </row>
    <row r="48" spans="1:6" s="1" customFormat="1" ht="14.25" customHeight="1" x14ac:dyDescent="0.25">
      <c r="A48" s="11">
        <v>200522</v>
      </c>
      <c r="B48" s="12" t="s">
        <v>82</v>
      </c>
      <c r="C48" s="55" t="s">
        <v>83</v>
      </c>
      <c r="D48" s="8" t="str">
        <f t="shared" si="2"/>
        <v>7350004385973</v>
      </c>
      <c r="E48" s="10">
        <v>71</v>
      </c>
      <c r="F48" s="76">
        <f t="shared" si="1"/>
        <v>62.48</v>
      </c>
    </row>
    <row r="49" spans="1:6" s="1" customFormat="1" ht="14.25" customHeight="1" x14ac:dyDescent="0.25">
      <c r="A49" s="11">
        <v>200523</v>
      </c>
      <c r="B49" s="12" t="s">
        <v>84</v>
      </c>
      <c r="C49" s="55" t="s">
        <v>85</v>
      </c>
      <c r="D49" s="8" t="str">
        <f t="shared" si="2"/>
        <v>7350004385980</v>
      </c>
      <c r="E49" s="10">
        <v>71</v>
      </c>
      <c r="F49" s="76">
        <f t="shared" si="1"/>
        <v>62.48</v>
      </c>
    </row>
    <row r="50" spans="1:6" s="1" customFormat="1" ht="14.25" customHeight="1" x14ac:dyDescent="0.25">
      <c r="A50" s="11">
        <v>200524</v>
      </c>
      <c r="B50" s="12" t="s">
        <v>86</v>
      </c>
      <c r="C50" s="55" t="s">
        <v>87</v>
      </c>
      <c r="D50" s="8" t="str">
        <f t="shared" si="2"/>
        <v>7350004385997</v>
      </c>
      <c r="E50" s="10">
        <v>71</v>
      </c>
      <c r="F50" s="76">
        <f t="shared" si="1"/>
        <v>62.48</v>
      </c>
    </row>
    <row r="51" spans="1:6" s="1" customFormat="1" ht="14.25" customHeight="1" x14ac:dyDescent="0.25">
      <c r="A51" s="11">
        <v>200526</v>
      </c>
      <c r="B51" s="12" t="s">
        <v>88</v>
      </c>
      <c r="C51" s="55" t="s">
        <v>89</v>
      </c>
      <c r="D51" s="8" t="str">
        <f t="shared" si="2"/>
        <v>7350004385911</v>
      </c>
      <c r="E51" s="10">
        <v>32</v>
      </c>
      <c r="F51" s="76">
        <f t="shared" si="1"/>
        <v>28.16</v>
      </c>
    </row>
    <row r="52" spans="1:6" s="1" customFormat="1" ht="14.25" customHeight="1" x14ac:dyDescent="0.25">
      <c r="A52" s="11">
        <v>200578</v>
      </c>
      <c r="B52" s="12" t="s">
        <v>90</v>
      </c>
      <c r="C52" s="55" t="s">
        <v>91</v>
      </c>
      <c r="D52" s="8" t="str">
        <f t="shared" si="2"/>
        <v>7350004386086</v>
      </c>
      <c r="E52" s="10">
        <v>71</v>
      </c>
      <c r="F52" s="76">
        <f t="shared" si="1"/>
        <v>62.48</v>
      </c>
    </row>
    <row r="53" spans="1:6" s="1" customFormat="1" ht="14.25" customHeight="1" x14ac:dyDescent="0.25">
      <c r="A53" s="11">
        <v>200579</v>
      </c>
      <c r="B53" s="12" t="s">
        <v>92</v>
      </c>
      <c r="C53" s="55" t="s">
        <v>93</v>
      </c>
      <c r="D53" s="8" t="str">
        <f t="shared" si="2"/>
        <v>7350004386093</v>
      </c>
      <c r="E53" s="10">
        <v>71</v>
      </c>
      <c r="F53" s="76">
        <f t="shared" si="1"/>
        <v>62.48</v>
      </c>
    </row>
    <row r="54" spans="1:6" s="1" customFormat="1" ht="14.25" customHeight="1" x14ac:dyDescent="0.25">
      <c r="A54" s="11">
        <v>200580</v>
      </c>
      <c r="B54" s="12" t="s">
        <v>94</v>
      </c>
      <c r="C54" s="55" t="s">
        <v>95</v>
      </c>
      <c r="D54" s="8" t="str">
        <f t="shared" si="2"/>
        <v>7350004386109</v>
      </c>
      <c r="E54" s="10">
        <v>71</v>
      </c>
      <c r="F54" s="76">
        <f t="shared" si="1"/>
        <v>62.48</v>
      </c>
    </row>
    <row r="55" spans="1:6" s="1" customFormat="1" ht="14.25" customHeight="1" x14ac:dyDescent="0.25">
      <c r="A55" s="11">
        <v>200665</v>
      </c>
      <c r="B55" s="12" t="s">
        <v>96</v>
      </c>
      <c r="C55" s="55" t="s">
        <v>97</v>
      </c>
      <c r="D55" s="8" t="str">
        <f t="shared" si="2"/>
        <v>7350004386437</v>
      </c>
      <c r="E55" s="10">
        <v>71</v>
      </c>
      <c r="F55" s="76">
        <f t="shared" si="1"/>
        <v>62.48</v>
      </c>
    </row>
    <row r="56" spans="1:6" s="1" customFormat="1" ht="14.25" customHeight="1" x14ac:dyDescent="0.25">
      <c r="A56" s="11">
        <v>200681</v>
      </c>
      <c r="B56" s="12" t="s">
        <v>98</v>
      </c>
      <c r="C56" s="55" t="s">
        <v>99</v>
      </c>
      <c r="D56" s="8" t="str">
        <f t="shared" si="2"/>
        <v>7350004386499</v>
      </c>
      <c r="E56" s="10">
        <v>95</v>
      </c>
      <c r="F56" s="76">
        <f t="shared" si="1"/>
        <v>83.6</v>
      </c>
    </row>
    <row r="57" spans="1:6" s="1" customFormat="1" ht="14.25" customHeight="1" x14ac:dyDescent="0.25">
      <c r="A57" s="11">
        <v>200682</v>
      </c>
      <c r="B57" s="12" t="s">
        <v>100</v>
      </c>
      <c r="C57" s="55" t="s">
        <v>101</v>
      </c>
      <c r="D57" s="8" t="str">
        <f t="shared" si="2"/>
        <v>7350004386505</v>
      </c>
      <c r="E57" s="10">
        <v>95</v>
      </c>
      <c r="F57" s="76">
        <f t="shared" si="1"/>
        <v>83.6</v>
      </c>
    </row>
    <row r="58" spans="1:6" s="1" customFormat="1" ht="14.25" customHeight="1" x14ac:dyDescent="0.25">
      <c r="A58" s="11">
        <v>200747</v>
      </c>
      <c r="B58" s="12" t="s">
        <v>102</v>
      </c>
      <c r="C58" s="55" t="s">
        <v>103</v>
      </c>
      <c r="D58" s="8" t="str">
        <f t="shared" si="2"/>
        <v>7350004386864</v>
      </c>
      <c r="E58" s="10">
        <v>28</v>
      </c>
      <c r="F58" s="76">
        <f t="shared" si="1"/>
        <v>24.64</v>
      </c>
    </row>
    <row r="59" spans="1:6" s="1" customFormat="1" ht="14.25" customHeight="1" x14ac:dyDescent="0.25">
      <c r="A59" s="11">
        <v>200748</v>
      </c>
      <c r="B59" s="12" t="s">
        <v>104</v>
      </c>
      <c r="C59" s="55" t="s">
        <v>105</v>
      </c>
      <c r="D59" s="8" t="str">
        <f t="shared" si="2"/>
        <v>7350004386871</v>
      </c>
      <c r="E59" s="10">
        <v>28</v>
      </c>
      <c r="F59" s="76">
        <f t="shared" si="1"/>
        <v>24.64</v>
      </c>
    </row>
    <row r="60" spans="1:6" s="1" customFormat="1" ht="14.25" customHeight="1" x14ac:dyDescent="0.25">
      <c r="A60" s="11">
        <v>200749</v>
      </c>
      <c r="B60" s="12" t="s">
        <v>106</v>
      </c>
      <c r="C60" s="55" t="s">
        <v>107</v>
      </c>
      <c r="D60" s="8" t="str">
        <f t="shared" si="2"/>
        <v>7350004386888</v>
      </c>
      <c r="E60" s="10">
        <v>28</v>
      </c>
      <c r="F60" s="76">
        <f t="shared" si="1"/>
        <v>24.64</v>
      </c>
    </row>
    <row r="61" spans="1:6" s="1" customFormat="1" ht="14.25" customHeight="1" x14ac:dyDescent="0.25">
      <c r="A61" s="11">
        <v>200750</v>
      </c>
      <c r="B61" s="12" t="s">
        <v>108</v>
      </c>
      <c r="C61" s="55" t="s">
        <v>109</v>
      </c>
      <c r="D61" s="8" t="str">
        <f t="shared" si="2"/>
        <v>7350004386895</v>
      </c>
      <c r="E61" s="10">
        <v>28</v>
      </c>
      <c r="F61" s="76">
        <f t="shared" si="1"/>
        <v>24.64</v>
      </c>
    </row>
    <row r="62" spans="1:6" s="1" customFormat="1" ht="14.25" customHeight="1" x14ac:dyDescent="0.25">
      <c r="A62" s="11">
        <v>200751</v>
      </c>
      <c r="B62" s="12" t="s">
        <v>110</v>
      </c>
      <c r="C62" s="55" t="s">
        <v>111</v>
      </c>
      <c r="D62" s="8" t="str">
        <f t="shared" si="2"/>
        <v>7350004386901</v>
      </c>
      <c r="E62" s="10">
        <v>127</v>
      </c>
      <c r="F62" s="76">
        <f t="shared" si="1"/>
        <v>111.76</v>
      </c>
    </row>
    <row r="63" spans="1:6" s="1" customFormat="1" ht="14.25" customHeight="1" x14ac:dyDescent="0.25">
      <c r="A63" s="11">
        <v>200753</v>
      </c>
      <c r="B63" s="12" t="s">
        <v>112</v>
      </c>
      <c r="C63" s="55" t="s">
        <v>113</v>
      </c>
      <c r="D63" s="8" t="str">
        <f t="shared" si="2"/>
        <v>7450004386925</v>
      </c>
      <c r="E63" s="10">
        <v>25</v>
      </c>
      <c r="F63" s="76">
        <f t="shared" si="1"/>
        <v>22</v>
      </c>
    </row>
    <row r="64" spans="1:6" s="50" customFormat="1" ht="14.25" customHeight="1" thickBot="1" x14ac:dyDescent="0.3">
      <c r="A64" s="11">
        <v>200859</v>
      </c>
      <c r="B64" s="12" t="s">
        <v>114</v>
      </c>
      <c r="C64" s="55" t="s">
        <v>115</v>
      </c>
      <c r="D64" s="8" t="str">
        <f t="shared" si="2"/>
        <v>7350004387267</v>
      </c>
      <c r="E64" s="10">
        <v>34</v>
      </c>
      <c r="F64" s="76">
        <f t="shared" si="1"/>
        <v>29.92</v>
      </c>
    </row>
    <row r="65" spans="1:6" s="50" customFormat="1" ht="18.75" customHeight="1" thickBot="1" x14ac:dyDescent="0.3">
      <c r="A65" s="80" t="s">
        <v>116</v>
      </c>
      <c r="B65" s="81"/>
      <c r="C65" s="81"/>
      <c r="D65" s="81"/>
      <c r="E65" s="81"/>
      <c r="F65" s="76">
        <f t="shared" si="1"/>
        <v>0</v>
      </c>
    </row>
    <row r="66" spans="1:6" s="1" customFormat="1" ht="14.25" customHeight="1" x14ac:dyDescent="0.25">
      <c r="A66" s="11">
        <v>12905</v>
      </c>
      <c r="B66" s="12" t="s">
        <v>117</v>
      </c>
      <c r="C66" s="40" t="s">
        <v>118</v>
      </c>
      <c r="D66" s="8" t="str">
        <f t="shared" ref="D66:D90" si="3">CONCATENATE($G$1,SUBSTITUTE(C66," ",""))</f>
        <v>7350004383542</v>
      </c>
      <c r="E66" s="9">
        <v>162</v>
      </c>
      <c r="F66" s="76">
        <f t="shared" si="1"/>
        <v>142.56</v>
      </c>
    </row>
    <row r="67" spans="1:6" s="1" customFormat="1" ht="14.25" customHeight="1" x14ac:dyDescent="0.25">
      <c r="A67" s="11">
        <v>12358</v>
      </c>
      <c r="B67" s="12" t="s">
        <v>119</v>
      </c>
      <c r="C67" s="40" t="s">
        <v>120</v>
      </c>
      <c r="D67" s="8" t="str">
        <f t="shared" si="3"/>
        <v>7350004382125</v>
      </c>
      <c r="E67" s="10">
        <v>101</v>
      </c>
      <c r="F67" s="76">
        <f t="shared" si="1"/>
        <v>88.88</v>
      </c>
    </row>
    <row r="68" spans="1:6" s="1" customFormat="1" ht="14.25" customHeight="1" x14ac:dyDescent="0.25">
      <c r="A68" s="11">
        <v>12357</v>
      </c>
      <c r="B68" s="12" t="s">
        <v>121</v>
      </c>
      <c r="C68" s="40" t="s">
        <v>122</v>
      </c>
      <c r="D68" s="8" t="str">
        <f t="shared" si="3"/>
        <v>7350004382118</v>
      </c>
      <c r="E68" s="10">
        <v>101</v>
      </c>
      <c r="F68" s="76">
        <f t="shared" ref="F68:F131" si="4">E68*0.88</f>
        <v>88.88</v>
      </c>
    </row>
    <row r="69" spans="1:6" s="1" customFormat="1" ht="14.25" customHeight="1" x14ac:dyDescent="0.25">
      <c r="A69" s="11">
        <v>12184</v>
      </c>
      <c r="B69" s="56" t="s">
        <v>123</v>
      </c>
      <c r="C69" s="40" t="s">
        <v>124</v>
      </c>
      <c r="D69" s="8" t="str">
        <f t="shared" si="3"/>
        <v>7350004381708</v>
      </c>
      <c r="E69" s="10">
        <v>52</v>
      </c>
      <c r="F69" s="76">
        <f t="shared" si="4"/>
        <v>45.76</v>
      </c>
    </row>
    <row r="70" spans="1:6" s="1" customFormat="1" ht="14.25" customHeight="1" x14ac:dyDescent="0.25">
      <c r="A70" s="11">
        <v>200152</v>
      </c>
      <c r="B70" s="56" t="s">
        <v>125</v>
      </c>
      <c r="C70" s="40" t="s">
        <v>126</v>
      </c>
      <c r="D70" s="8" t="str">
        <f t="shared" si="3"/>
        <v>7350004384433</v>
      </c>
      <c r="E70" s="10">
        <v>118</v>
      </c>
      <c r="F70" s="76">
        <f t="shared" si="4"/>
        <v>103.84</v>
      </c>
    </row>
    <row r="71" spans="1:6" s="1" customFormat="1" ht="14.25" customHeight="1" x14ac:dyDescent="0.25">
      <c r="A71" s="11">
        <v>200153</v>
      </c>
      <c r="B71" s="56" t="s">
        <v>127</v>
      </c>
      <c r="C71" s="40" t="s">
        <v>128</v>
      </c>
      <c r="D71" s="8" t="str">
        <f t="shared" si="3"/>
        <v>7350004384440</v>
      </c>
      <c r="E71" s="10">
        <v>118</v>
      </c>
      <c r="F71" s="76">
        <f t="shared" si="4"/>
        <v>103.84</v>
      </c>
    </row>
    <row r="72" spans="1:6" s="1" customFormat="1" ht="14.25" customHeight="1" x14ac:dyDescent="0.25">
      <c r="A72" s="11">
        <v>12215</v>
      </c>
      <c r="B72" s="56" t="s">
        <v>129</v>
      </c>
      <c r="C72" s="40" t="s">
        <v>130</v>
      </c>
      <c r="D72" s="8" t="str">
        <f t="shared" si="3"/>
        <v>7350004381975</v>
      </c>
      <c r="E72" s="10">
        <v>115</v>
      </c>
      <c r="F72" s="76">
        <f t="shared" si="4"/>
        <v>101.2</v>
      </c>
    </row>
    <row r="73" spans="1:6" s="1" customFormat="1" ht="14.25" customHeight="1" x14ac:dyDescent="0.25">
      <c r="A73" s="11">
        <v>200257</v>
      </c>
      <c r="B73" s="57" t="s">
        <v>131</v>
      </c>
      <c r="C73" s="40" t="s">
        <v>132</v>
      </c>
      <c r="D73" s="8" t="str">
        <f t="shared" si="3"/>
        <v>7350004385010</v>
      </c>
      <c r="E73" s="10">
        <v>92</v>
      </c>
      <c r="F73" s="76">
        <f t="shared" si="4"/>
        <v>80.959999999999994</v>
      </c>
    </row>
    <row r="74" spans="1:6" s="1" customFormat="1" ht="14.25" customHeight="1" x14ac:dyDescent="0.25">
      <c r="A74" s="11">
        <v>200258</v>
      </c>
      <c r="B74" s="57" t="s">
        <v>133</v>
      </c>
      <c r="C74" s="40" t="s">
        <v>134</v>
      </c>
      <c r="D74" s="8" t="str">
        <f t="shared" si="3"/>
        <v>7350004385027</v>
      </c>
      <c r="E74" s="10">
        <v>95</v>
      </c>
      <c r="F74" s="76">
        <f t="shared" si="4"/>
        <v>83.6</v>
      </c>
    </row>
    <row r="75" spans="1:6" s="1" customFormat="1" ht="14.25" customHeight="1" x14ac:dyDescent="0.25">
      <c r="A75" s="11">
        <v>12436</v>
      </c>
      <c r="B75" s="57" t="s">
        <v>135</v>
      </c>
      <c r="C75" s="40" t="s">
        <v>136</v>
      </c>
      <c r="D75" s="8" t="str">
        <f t="shared" si="3"/>
        <v>7350004382613</v>
      </c>
      <c r="E75" s="10">
        <v>112</v>
      </c>
      <c r="F75" s="76">
        <f t="shared" si="4"/>
        <v>98.56</v>
      </c>
    </row>
    <row r="76" spans="1:6" s="1" customFormat="1" ht="14.25" customHeight="1" x14ac:dyDescent="0.25">
      <c r="A76" s="11">
        <v>12738</v>
      </c>
      <c r="B76" s="57" t="s">
        <v>137</v>
      </c>
      <c r="C76" s="40" t="s">
        <v>138</v>
      </c>
      <c r="D76" s="8" t="str">
        <f t="shared" si="3"/>
        <v>7350004383184</v>
      </c>
      <c r="E76" s="10">
        <v>112</v>
      </c>
      <c r="F76" s="76">
        <f t="shared" si="4"/>
        <v>98.56</v>
      </c>
    </row>
    <row r="77" spans="1:6" s="1" customFormat="1" ht="14.25" customHeight="1" x14ac:dyDescent="0.25">
      <c r="A77" s="58" t="s">
        <v>139</v>
      </c>
      <c r="B77" s="12" t="s">
        <v>140</v>
      </c>
      <c r="C77" s="40" t="s">
        <v>141</v>
      </c>
      <c r="D77" s="8" t="str">
        <f t="shared" si="3"/>
        <v>7350004382880</v>
      </c>
      <c r="E77" s="10">
        <v>25</v>
      </c>
      <c r="F77" s="76">
        <f t="shared" si="4"/>
        <v>22</v>
      </c>
    </row>
    <row r="78" spans="1:6" s="1" customFormat="1" ht="14.25" customHeight="1" x14ac:dyDescent="0.25">
      <c r="A78" s="11" t="s">
        <v>142</v>
      </c>
      <c r="B78" s="12" t="s">
        <v>143</v>
      </c>
      <c r="C78" s="59" t="s">
        <v>144</v>
      </c>
      <c r="D78" s="8" t="str">
        <f t="shared" si="3"/>
        <v>7350004381531</v>
      </c>
      <c r="E78" s="10">
        <v>21</v>
      </c>
      <c r="F78" s="76">
        <f t="shared" si="4"/>
        <v>18.48</v>
      </c>
    </row>
    <row r="79" spans="1:6" s="1" customFormat="1" x14ac:dyDescent="0.25">
      <c r="A79" s="58" t="s">
        <v>145</v>
      </c>
      <c r="B79" s="12" t="s">
        <v>146</v>
      </c>
      <c r="C79" s="40" t="s">
        <v>147</v>
      </c>
      <c r="D79" s="8" t="str">
        <f t="shared" si="3"/>
        <v>7350004381555</v>
      </c>
      <c r="E79" s="10">
        <v>27</v>
      </c>
      <c r="F79" s="76">
        <f t="shared" si="4"/>
        <v>23.76</v>
      </c>
    </row>
    <row r="80" spans="1:6" s="1" customFormat="1" ht="13.5" customHeight="1" x14ac:dyDescent="0.25">
      <c r="A80" s="58" t="s">
        <v>148</v>
      </c>
      <c r="B80" s="12" t="s">
        <v>149</v>
      </c>
      <c r="C80" s="40" t="s">
        <v>150</v>
      </c>
      <c r="D80" s="8" t="str">
        <f t="shared" si="3"/>
        <v>7350004381562</v>
      </c>
      <c r="E80" s="10">
        <v>8</v>
      </c>
      <c r="F80" s="76">
        <f t="shared" si="4"/>
        <v>7.04</v>
      </c>
    </row>
    <row r="81" spans="1:6" s="1" customFormat="1" ht="13.5" customHeight="1" x14ac:dyDescent="0.25">
      <c r="A81" s="11" t="s">
        <v>151</v>
      </c>
      <c r="B81" s="12" t="s">
        <v>152</v>
      </c>
      <c r="C81" s="40" t="s">
        <v>153</v>
      </c>
      <c r="D81" s="8" t="str">
        <f t="shared" si="3"/>
        <v>7350004381548</v>
      </c>
      <c r="E81" s="10">
        <v>15</v>
      </c>
      <c r="F81" s="76">
        <f t="shared" si="4"/>
        <v>13.2</v>
      </c>
    </row>
    <row r="82" spans="1:6" s="1" customFormat="1" ht="13.5" customHeight="1" x14ac:dyDescent="0.25">
      <c r="A82" s="11">
        <v>200204</v>
      </c>
      <c r="B82" s="12" t="s">
        <v>154</v>
      </c>
      <c r="C82" s="40" t="s">
        <v>155</v>
      </c>
      <c r="D82" s="8" t="str">
        <f t="shared" si="3"/>
        <v>7350004384655</v>
      </c>
      <c r="E82" s="10">
        <v>15</v>
      </c>
      <c r="F82" s="76">
        <f t="shared" si="4"/>
        <v>13.2</v>
      </c>
    </row>
    <row r="83" spans="1:6" s="1" customFormat="1" ht="13.5" customHeight="1" x14ac:dyDescent="0.25">
      <c r="A83" s="11">
        <v>200424</v>
      </c>
      <c r="B83" s="12" t="s">
        <v>156</v>
      </c>
      <c r="C83" s="40" t="s">
        <v>157</v>
      </c>
      <c r="D83" s="8" t="str">
        <f t="shared" si="3"/>
        <v>7350004385799</v>
      </c>
      <c r="E83" s="10">
        <v>21</v>
      </c>
      <c r="F83" s="76">
        <f t="shared" si="4"/>
        <v>18.48</v>
      </c>
    </row>
    <row r="84" spans="1:6" s="1" customFormat="1" ht="13.5" customHeight="1" x14ac:dyDescent="0.25">
      <c r="A84" s="11">
        <v>200425</v>
      </c>
      <c r="B84" s="12" t="s">
        <v>158</v>
      </c>
      <c r="C84" s="40" t="s">
        <v>159</v>
      </c>
      <c r="D84" s="8" t="str">
        <f t="shared" si="3"/>
        <v>7350004385805</v>
      </c>
      <c r="E84" s="10">
        <v>59</v>
      </c>
      <c r="F84" s="76">
        <f t="shared" si="4"/>
        <v>51.92</v>
      </c>
    </row>
    <row r="85" spans="1:6" s="1" customFormat="1" ht="13.5" customHeight="1" x14ac:dyDescent="0.25">
      <c r="A85" s="11">
        <v>200766</v>
      </c>
      <c r="B85" s="12" t="s">
        <v>160</v>
      </c>
      <c r="C85" s="40" t="s">
        <v>161</v>
      </c>
      <c r="D85" s="8" t="str">
        <f t="shared" si="3"/>
        <v>7450004386987</v>
      </c>
      <c r="E85" s="10">
        <v>29</v>
      </c>
      <c r="F85" s="76">
        <f t="shared" si="4"/>
        <v>25.52</v>
      </c>
    </row>
    <row r="86" spans="1:6" s="1" customFormat="1" ht="13.5" customHeight="1" x14ac:dyDescent="0.25">
      <c r="A86" s="11">
        <v>200192</v>
      </c>
      <c r="B86" s="12" t="s">
        <v>162</v>
      </c>
      <c r="C86" s="40" t="s">
        <v>163</v>
      </c>
      <c r="D86" s="8" t="str">
        <f t="shared" si="3"/>
        <v>7350004384693</v>
      </c>
      <c r="E86" s="10">
        <v>25</v>
      </c>
      <c r="F86" s="76">
        <f t="shared" si="4"/>
        <v>22</v>
      </c>
    </row>
    <row r="87" spans="1:6" s="1" customFormat="1" ht="13.5" customHeight="1" x14ac:dyDescent="0.25">
      <c r="A87" s="11">
        <v>200193</v>
      </c>
      <c r="B87" s="12" t="s">
        <v>164</v>
      </c>
      <c r="C87" s="40" t="s">
        <v>165</v>
      </c>
      <c r="D87" s="8" t="str">
        <f t="shared" si="3"/>
        <v>7350004384709</v>
      </c>
      <c r="E87" s="10">
        <v>25</v>
      </c>
      <c r="F87" s="76">
        <f t="shared" si="4"/>
        <v>22</v>
      </c>
    </row>
    <row r="88" spans="1:6" s="1" customFormat="1" ht="13.5" customHeight="1" x14ac:dyDescent="0.25">
      <c r="A88" s="11">
        <v>200194</v>
      </c>
      <c r="B88" s="12" t="s">
        <v>166</v>
      </c>
      <c r="C88" s="40" t="s">
        <v>167</v>
      </c>
      <c r="D88" s="8" t="str">
        <f t="shared" si="3"/>
        <v>7350004384761</v>
      </c>
      <c r="E88" s="10">
        <v>107</v>
      </c>
      <c r="F88" s="76">
        <f t="shared" si="4"/>
        <v>94.16</v>
      </c>
    </row>
    <row r="89" spans="1:6" s="1" customFormat="1" ht="13.5" customHeight="1" x14ac:dyDescent="0.25">
      <c r="A89" s="11" t="s">
        <v>168</v>
      </c>
      <c r="B89" s="12" t="s">
        <v>169</v>
      </c>
      <c r="C89" s="40" t="s">
        <v>170</v>
      </c>
      <c r="D89" s="8" t="str">
        <f t="shared" si="3"/>
        <v>7350004382330</v>
      </c>
      <c r="E89" s="10">
        <v>15</v>
      </c>
      <c r="F89" s="76">
        <f t="shared" si="4"/>
        <v>13.2</v>
      </c>
    </row>
    <row r="90" spans="1:6" s="1" customFormat="1" ht="13.5" customHeight="1" thickBot="1" x14ac:dyDescent="0.3">
      <c r="A90" s="42">
        <v>200388</v>
      </c>
      <c r="B90" s="43" t="s">
        <v>171</v>
      </c>
      <c r="C90" s="44" t="s">
        <v>172</v>
      </c>
      <c r="D90" s="8" t="str">
        <f t="shared" si="3"/>
        <v>7350004385591</v>
      </c>
      <c r="E90" s="45">
        <v>131</v>
      </c>
      <c r="F90" s="76">
        <f t="shared" si="4"/>
        <v>115.28</v>
      </c>
    </row>
    <row r="91" spans="1:6" s="50" customFormat="1" ht="13.5" customHeight="1" x14ac:dyDescent="0.25">
      <c r="F91" s="76">
        <f t="shared" si="4"/>
        <v>0</v>
      </c>
    </row>
    <row r="92" spans="1:6" s="1" customFormat="1" ht="15" customHeight="1" x14ac:dyDescent="0.25">
      <c r="A92" s="82" t="s">
        <v>173</v>
      </c>
      <c r="B92" s="82"/>
      <c r="C92" s="82"/>
      <c r="D92" s="82"/>
      <c r="E92" s="82"/>
      <c r="F92" s="76">
        <f t="shared" si="4"/>
        <v>0</v>
      </c>
    </row>
    <row r="93" spans="1:6" s="1" customFormat="1" x14ac:dyDescent="0.25">
      <c r="A93" s="82"/>
      <c r="B93" s="82"/>
      <c r="C93" s="82"/>
      <c r="D93" s="82"/>
      <c r="E93" s="82"/>
      <c r="F93" s="76">
        <f t="shared" si="4"/>
        <v>0</v>
      </c>
    </row>
    <row r="94" spans="1:6" s="1" customFormat="1" ht="13.5" customHeight="1" x14ac:dyDescent="0.25">
      <c r="A94" s="82"/>
      <c r="B94" s="82"/>
      <c r="C94" s="82"/>
      <c r="D94" s="82"/>
      <c r="E94" s="82"/>
      <c r="F94" s="76">
        <f t="shared" si="4"/>
        <v>0</v>
      </c>
    </row>
    <row r="95" spans="1:6" s="1" customFormat="1" ht="13.5" customHeight="1" x14ac:dyDescent="0.25">
      <c r="A95" s="82"/>
      <c r="B95" s="82"/>
      <c r="C95" s="82"/>
      <c r="D95" s="82"/>
      <c r="E95" s="82"/>
      <c r="F95" s="76">
        <f t="shared" si="4"/>
        <v>0</v>
      </c>
    </row>
    <row r="96" spans="1:6" s="1" customFormat="1" ht="40.5" customHeight="1" x14ac:dyDescent="0.25">
      <c r="A96" s="83" t="s">
        <v>174</v>
      </c>
      <c r="B96" s="84"/>
      <c r="C96" s="84"/>
      <c r="D96" s="84"/>
      <c r="E96" s="85"/>
      <c r="F96" s="76">
        <f t="shared" si="4"/>
        <v>0</v>
      </c>
    </row>
    <row r="97" spans="1:6" s="1" customFormat="1" ht="37.5" customHeight="1" thickBot="1" x14ac:dyDescent="0.3">
      <c r="A97" s="51" t="s">
        <v>1</v>
      </c>
      <c r="B97" s="52" t="s">
        <v>2</v>
      </c>
      <c r="C97" s="53" t="s">
        <v>3</v>
      </c>
      <c r="D97" s="71"/>
      <c r="E97" s="5" t="s">
        <v>4</v>
      </c>
      <c r="F97" s="76"/>
    </row>
    <row r="98" spans="1:6" s="1" customFormat="1" ht="18.75" customHeight="1" thickBot="1" x14ac:dyDescent="0.3">
      <c r="A98" s="80" t="s">
        <v>175</v>
      </c>
      <c r="B98" s="81"/>
      <c r="C98" s="81"/>
      <c r="D98" s="81"/>
      <c r="E98" s="81"/>
      <c r="F98" s="76">
        <f t="shared" si="4"/>
        <v>0</v>
      </c>
    </row>
    <row r="99" spans="1:6" s="1" customFormat="1" ht="15" customHeight="1" x14ac:dyDescent="0.25">
      <c r="A99" s="60">
        <v>12195</v>
      </c>
      <c r="B99" s="18" t="s">
        <v>176</v>
      </c>
      <c r="C99" s="61" t="s">
        <v>177</v>
      </c>
      <c r="D99" s="8" t="str">
        <f t="shared" ref="D99:D124" si="5">CONCATENATE($G$1,SUBSTITUTE(C99," ",""))</f>
        <v>7350004382088</v>
      </c>
      <c r="E99" s="9">
        <v>200</v>
      </c>
      <c r="F99" s="76">
        <f t="shared" si="4"/>
        <v>176</v>
      </c>
    </row>
    <row r="100" spans="1:6" s="1" customFormat="1" ht="15" customHeight="1" x14ac:dyDescent="0.25">
      <c r="A100" s="62">
        <v>12198</v>
      </c>
      <c r="B100" s="12" t="s">
        <v>178</v>
      </c>
      <c r="C100" s="40" t="s">
        <v>179</v>
      </c>
      <c r="D100" s="8" t="str">
        <f t="shared" si="5"/>
        <v>7350004382354</v>
      </c>
      <c r="E100" s="10">
        <v>163</v>
      </c>
      <c r="F100" s="76">
        <f t="shared" si="4"/>
        <v>143.44</v>
      </c>
    </row>
    <row r="101" spans="1:6" s="1" customFormat="1" ht="15" customHeight="1" x14ac:dyDescent="0.25">
      <c r="A101" s="62">
        <v>12192</v>
      </c>
      <c r="B101" s="12" t="s">
        <v>180</v>
      </c>
      <c r="C101" s="40" t="s">
        <v>181</v>
      </c>
      <c r="D101" s="8" t="str">
        <f t="shared" si="5"/>
        <v>7350004382347</v>
      </c>
      <c r="E101" s="10">
        <v>42</v>
      </c>
      <c r="F101" s="76">
        <f t="shared" si="4"/>
        <v>36.96</v>
      </c>
    </row>
    <row r="102" spans="1:6" s="1" customFormat="1" ht="15" customHeight="1" x14ac:dyDescent="0.25">
      <c r="A102" s="62">
        <v>12193</v>
      </c>
      <c r="B102" s="12" t="s">
        <v>182</v>
      </c>
      <c r="C102" s="40" t="s">
        <v>183</v>
      </c>
      <c r="D102" s="8" t="str">
        <f t="shared" si="5"/>
        <v>7350004381821</v>
      </c>
      <c r="E102" s="10">
        <v>90</v>
      </c>
      <c r="F102" s="76">
        <f t="shared" si="4"/>
        <v>79.2</v>
      </c>
    </row>
    <row r="103" spans="1:6" s="1" customFormat="1" ht="15" customHeight="1" x14ac:dyDescent="0.25">
      <c r="A103" s="62">
        <v>12194</v>
      </c>
      <c r="B103" s="12" t="s">
        <v>184</v>
      </c>
      <c r="C103" s="40" t="s">
        <v>185</v>
      </c>
      <c r="D103" s="8" t="str">
        <f t="shared" si="5"/>
        <v>7350004382323</v>
      </c>
      <c r="E103" s="10">
        <v>112</v>
      </c>
      <c r="F103" s="76">
        <f t="shared" si="4"/>
        <v>98.56</v>
      </c>
    </row>
    <row r="104" spans="1:6" s="1" customFormat="1" ht="15" customHeight="1" x14ac:dyDescent="0.25">
      <c r="A104" s="62">
        <v>12923</v>
      </c>
      <c r="B104" s="12" t="s">
        <v>186</v>
      </c>
      <c r="C104" s="40" t="s">
        <v>187</v>
      </c>
      <c r="D104" s="8" t="str">
        <f t="shared" si="5"/>
        <v>7350004383511</v>
      </c>
      <c r="E104" s="10">
        <v>162</v>
      </c>
      <c r="F104" s="76">
        <f t="shared" si="4"/>
        <v>142.56</v>
      </c>
    </row>
    <row r="105" spans="1:6" s="1" customFormat="1" ht="15" customHeight="1" x14ac:dyDescent="0.25">
      <c r="A105" s="62">
        <v>12227</v>
      </c>
      <c r="B105" s="12" t="s">
        <v>188</v>
      </c>
      <c r="C105" s="40" t="s">
        <v>189</v>
      </c>
      <c r="D105" s="8" t="str">
        <f t="shared" si="5"/>
        <v>7350004382767</v>
      </c>
      <c r="E105" s="10">
        <v>42</v>
      </c>
      <c r="F105" s="76">
        <f t="shared" si="4"/>
        <v>36.96</v>
      </c>
    </row>
    <row r="106" spans="1:6" s="1" customFormat="1" ht="15" customHeight="1" x14ac:dyDescent="0.25">
      <c r="A106" s="62">
        <v>12226</v>
      </c>
      <c r="B106" s="12" t="s">
        <v>190</v>
      </c>
      <c r="C106" s="40" t="s">
        <v>191</v>
      </c>
      <c r="D106" s="8" t="str">
        <f t="shared" si="5"/>
        <v>7350004382750</v>
      </c>
      <c r="E106" s="10">
        <v>43</v>
      </c>
      <c r="F106" s="76">
        <f t="shared" si="4"/>
        <v>37.840000000000003</v>
      </c>
    </row>
    <row r="107" spans="1:6" s="1" customFormat="1" ht="15" customHeight="1" x14ac:dyDescent="0.25">
      <c r="A107" s="62">
        <v>12225</v>
      </c>
      <c r="B107" s="12" t="s">
        <v>192</v>
      </c>
      <c r="C107" s="40" t="s">
        <v>193</v>
      </c>
      <c r="D107" s="8" t="str">
        <f t="shared" si="5"/>
        <v>7350004382873</v>
      </c>
      <c r="E107" s="10">
        <v>43</v>
      </c>
      <c r="F107" s="76">
        <f t="shared" si="4"/>
        <v>37.840000000000003</v>
      </c>
    </row>
    <row r="108" spans="1:6" s="1" customFormat="1" ht="15" customHeight="1" x14ac:dyDescent="0.25">
      <c r="A108" s="62">
        <v>12223</v>
      </c>
      <c r="B108" s="12" t="s">
        <v>194</v>
      </c>
      <c r="C108" s="40" t="s">
        <v>195</v>
      </c>
      <c r="D108" s="8" t="str">
        <f t="shared" si="5"/>
        <v>7350004382736</v>
      </c>
      <c r="E108" s="10">
        <v>25</v>
      </c>
      <c r="F108" s="76">
        <f t="shared" si="4"/>
        <v>22</v>
      </c>
    </row>
    <row r="109" spans="1:6" s="1" customFormat="1" ht="15" customHeight="1" x14ac:dyDescent="0.25">
      <c r="A109" s="62">
        <v>12224</v>
      </c>
      <c r="B109" s="12" t="s">
        <v>196</v>
      </c>
      <c r="C109" s="40" t="s">
        <v>197</v>
      </c>
      <c r="D109" s="8" t="str">
        <f t="shared" si="5"/>
        <v>7350004382743</v>
      </c>
      <c r="E109" s="10">
        <v>25</v>
      </c>
      <c r="F109" s="76">
        <f t="shared" si="4"/>
        <v>22</v>
      </c>
    </row>
    <row r="110" spans="1:6" s="1" customFormat="1" ht="15" customHeight="1" x14ac:dyDescent="0.25">
      <c r="A110" s="62">
        <v>12241</v>
      </c>
      <c r="B110" s="12" t="s">
        <v>198</v>
      </c>
      <c r="C110" s="40" t="s">
        <v>199</v>
      </c>
      <c r="D110" s="8" t="str">
        <f t="shared" si="5"/>
        <v>7350004382811</v>
      </c>
      <c r="E110" s="10">
        <v>25</v>
      </c>
      <c r="F110" s="76">
        <f t="shared" si="4"/>
        <v>22</v>
      </c>
    </row>
    <row r="111" spans="1:6" s="1" customFormat="1" ht="15" customHeight="1" x14ac:dyDescent="0.25">
      <c r="A111" s="62">
        <v>12240</v>
      </c>
      <c r="B111" s="12" t="s">
        <v>200</v>
      </c>
      <c r="C111" s="40" t="s">
        <v>201</v>
      </c>
      <c r="D111" s="8" t="str">
        <f t="shared" si="5"/>
        <v>7350004382804</v>
      </c>
      <c r="E111" s="10">
        <v>25</v>
      </c>
      <c r="F111" s="76">
        <f t="shared" si="4"/>
        <v>22</v>
      </c>
    </row>
    <row r="112" spans="1:6" s="1" customFormat="1" ht="15" customHeight="1" x14ac:dyDescent="0.25">
      <c r="A112" s="62">
        <v>12462</v>
      </c>
      <c r="B112" s="12" t="s">
        <v>202</v>
      </c>
      <c r="C112" s="40" t="s">
        <v>203</v>
      </c>
      <c r="D112" s="8" t="str">
        <f t="shared" si="5"/>
        <v>7350004382590</v>
      </c>
      <c r="E112" s="10">
        <v>107</v>
      </c>
      <c r="F112" s="76">
        <f t="shared" si="4"/>
        <v>94.16</v>
      </c>
    </row>
    <row r="113" spans="1:6" s="1" customFormat="1" ht="15" customHeight="1" x14ac:dyDescent="0.25">
      <c r="A113" s="62" t="s">
        <v>204</v>
      </c>
      <c r="B113" s="12" t="s">
        <v>205</v>
      </c>
      <c r="C113" s="40" t="s">
        <v>206</v>
      </c>
      <c r="D113" s="8" t="str">
        <f t="shared" si="5"/>
        <v>7350004382408</v>
      </c>
      <c r="E113" s="10">
        <v>7</v>
      </c>
      <c r="F113" s="76">
        <f t="shared" si="4"/>
        <v>6.16</v>
      </c>
    </row>
    <row r="114" spans="1:6" s="1" customFormat="1" ht="15" customHeight="1" x14ac:dyDescent="0.25">
      <c r="A114" s="62" t="s">
        <v>207</v>
      </c>
      <c r="B114" s="12" t="s">
        <v>208</v>
      </c>
      <c r="C114" s="40" t="s">
        <v>209</v>
      </c>
      <c r="D114" s="8" t="str">
        <f t="shared" si="5"/>
        <v>7350004381845</v>
      </c>
      <c r="E114" s="10">
        <v>11</v>
      </c>
      <c r="F114" s="76">
        <f t="shared" si="4"/>
        <v>9.68</v>
      </c>
    </row>
    <row r="115" spans="1:6" s="1" customFormat="1" ht="15" customHeight="1" x14ac:dyDescent="0.25">
      <c r="A115" s="62" t="s">
        <v>210</v>
      </c>
      <c r="B115" s="12" t="s">
        <v>211</v>
      </c>
      <c r="C115" s="40" t="s">
        <v>212</v>
      </c>
      <c r="D115" s="8" t="str">
        <f t="shared" si="5"/>
        <v>7350004381838</v>
      </c>
      <c r="E115" s="10">
        <v>12</v>
      </c>
      <c r="F115" s="76">
        <f t="shared" si="4"/>
        <v>10.56</v>
      </c>
    </row>
    <row r="116" spans="1:6" s="1" customFormat="1" ht="15" customHeight="1" x14ac:dyDescent="0.25">
      <c r="A116" s="62">
        <v>12239</v>
      </c>
      <c r="B116" s="12" t="s">
        <v>213</v>
      </c>
      <c r="C116" s="40" t="s">
        <v>214</v>
      </c>
      <c r="D116" s="8" t="str">
        <f t="shared" si="5"/>
        <v>7350004382798</v>
      </c>
      <c r="E116" s="10">
        <v>64</v>
      </c>
      <c r="F116" s="76">
        <f t="shared" si="4"/>
        <v>56.32</v>
      </c>
    </row>
    <row r="117" spans="1:6" s="1" customFormat="1" ht="15" customHeight="1" x14ac:dyDescent="0.25">
      <c r="A117" s="62">
        <v>10903</v>
      </c>
      <c r="B117" s="12" t="s">
        <v>215</v>
      </c>
      <c r="C117" s="40" t="s">
        <v>216</v>
      </c>
      <c r="D117" s="8" t="str">
        <f t="shared" si="5"/>
        <v>5000394903326</v>
      </c>
      <c r="E117" s="10">
        <v>82</v>
      </c>
      <c r="F117" s="76">
        <f t="shared" si="4"/>
        <v>72.16</v>
      </c>
    </row>
    <row r="118" spans="1:6" s="1" customFormat="1" ht="15" customHeight="1" x14ac:dyDescent="0.25">
      <c r="A118" s="58" t="s">
        <v>217</v>
      </c>
      <c r="B118" s="12" t="s">
        <v>218</v>
      </c>
      <c r="C118" s="40" t="s">
        <v>219</v>
      </c>
      <c r="D118" s="8" t="str">
        <f t="shared" si="5"/>
        <v>7350004382040</v>
      </c>
      <c r="E118" s="10">
        <v>15</v>
      </c>
      <c r="F118" s="76">
        <f t="shared" si="4"/>
        <v>13.2</v>
      </c>
    </row>
    <row r="119" spans="1:6" s="1" customFormat="1" ht="15" customHeight="1" x14ac:dyDescent="0.25">
      <c r="A119" s="62" t="s">
        <v>220</v>
      </c>
      <c r="B119" s="12" t="s">
        <v>221</v>
      </c>
      <c r="C119" s="40" t="s">
        <v>222</v>
      </c>
      <c r="D119" s="8" t="str">
        <f t="shared" si="5"/>
        <v>7350004383160</v>
      </c>
      <c r="E119" s="10">
        <v>12</v>
      </c>
      <c r="F119" s="76">
        <f t="shared" si="4"/>
        <v>10.56</v>
      </c>
    </row>
    <row r="120" spans="1:6" s="1" customFormat="1" ht="15" customHeight="1" x14ac:dyDescent="0.25">
      <c r="A120" s="62">
        <v>12221</v>
      </c>
      <c r="B120" s="12" t="s">
        <v>223</v>
      </c>
      <c r="C120" s="40" t="s">
        <v>224</v>
      </c>
      <c r="D120" s="8" t="str">
        <f t="shared" si="5"/>
        <v>7350004381753</v>
      </c>
      <c r="E120" s="10">
        <v>24</v>
      </c>
      <c r="F120" s="76">
        <f t="shared" si="4"/>
        <v>21.12</v>
      </c>
    </row>
    <row r="121" spans="1:6" s="1" customFormat="1" ht="15" customHeight="1" x14ac:dyDescent="0.25">
      <c r="A121" s="62" t="s">
        <v>225</v>
      </c>
      <c r="B121" s="12" t="s">
        <v>226</v>
      </c>
      <c r="C121" s="40" t="s">
        <v>227</v>
      </c>
      <c r="D121" s="8" t="str">
        <f t="shared" si="5"/>
        <v>7350004383344</v>
      </c>
      <c r="E121" s="10">
        <v>7</v>
      </c>
      <c r="F121" s="76">
        <f t="shared" si="4"/>
        <v>6.16</v>
      </c>
    </row>
    <row r="122" spans="1:6" s="1" customFormat="1" ht="12.75" customHeight="1" x14ac:dyDescent="0.25">
      <c r="A122" s="62">
        <v>12306</v>
      </c>
      <c r="B122" s="12" t="s">
        <v>228</v>
      </c>
      <c r="C122" s="40" t="s">
        <v>229</v>
      </c>
      <c r="D122" s="8" t="str">
        <f t="shared" si="5"/>
        <v>7350004381760</v>
      </c>
      <c r="E122" s="10">
        <v>11</v>
      </c>
      <c r="F122" s="76">
        <f t="shared" si="4"/>
        <v>9.68</v>
      </c>
    </row>
    <row r="123" spans="1:6" s="1" customFormat="1" ht="12.75" customHeight="1" x14ac:dyDescent="0.25">
      <c r="A123" s="62">
        <v>11567</v>
      </c>
      <c r="B123" s="63" t="s">
        <v>230</v>
      </c>
      <c r="C123" s="40" t="s">
        <v>231</v>
      </c>
      <c r="D123" s="8" t="str">
        <f t="shared" si="5"/>
        <v>7350004383351</v>
      </c>
      <c r="E123" s="10">
        <v>7</v>
      </c>
      <c r="F123" s="76">
        <f t="shared" si="4"/>
        <v>6.16</v>
      </c>
    </row>
    <row r="124" spans="1:6" s="1" customFormat="1" ht="12.75" customHeight="1" thickBot="1" x14ac:dyDescent="0.3">
      <c r="A124" s="62">
        <v>200728</v>
      </c>
      <c r="B124" s="12" t="s">
        <v>232</v>
      </c>
      <c r="C124" s="40" t="s">
        <v>233</v>
      </c>
      <c r="D124" s="8" t="str">
        <f t="shared" si="5"/>
        <v>7350004386734</v>
      </c>
      <c r="E124" s="45">
        <v>43</v>
      </c>
      <c r="F124" s="76">
        <f t="shared" si="4"/>
        <v>37.840000000000003</v>
      </c>
    </row>
    <row r="125" spans="1:6" s="1" customFormat="1" ht="18.75" customHeight="1" thickBot="1" x14ac:dyDescent="0.3">
      <c r="A125" s="80" t="s">
        <v>234</v>
      </c>
      <c r="B125" s="81"/>
      <c r="C125" s="81"/>
      <c r="D125" s="81"/>
      <c r="E125" s="81"/>
      <c r="F125" s="76">
        <f t="shared" si="4"/>
        <v>0</v>
      </c>
    </row>
    <row r="126" spans="1:6" s="1" customFormat="1" ht="13.5" customHeight="1" x14ac:dyDescent="0.25">
      <c r="A126" s="16">
        <v>12234</v>
      </c>
      <c r="B126" s="64" t="s">
        <v>235</v>
      </c>
      <c r="C126" s="61" t="s">
        <v>236</v>
      </c>
      <c r="D126" s="8" t="str">
        <f t="shared" ref="D126:D133" si="6">CONCATENATE($G$1,SUBSTITUTE(C126," ",""))</f>
        <v>7350004382705</v>
      </c>
      <c r="E126" s="9">
        <v>269</v>
      </c>
      <c r="F126" s="76">
        <f t="shared" si="4"/>
        <v>236.72</v>
      </c>
    </row>
    <row r="127" spans="1:6" s="1" customFormat="1" ht="13.5" customHeight="1" x14ac:dyDescent="0.25">
      <c r="A127" s="11">
        <v>12227</v>
      </c>
      <c r="B127" s="12" t="s">
        <v>237</v>
      </c>
      <c r="C127" s="40" t="s">
        <v>189</v>
      </c>
      <c r="D127" s="8" t="str">
        <f t="shared" si="6"/>
        <v>7350004382767</v>
      </c>
      <c r="E127" s="10">
        <v>42</v>
      </c>
      <c r="F127" s="76">
        <f t="shared" si="4"/>
        <v>36.96</v>
      </c>
    </row>
    <row r="128" spans="1:6" s="1" customFormat="1" ht="13.5" customHeight="1" x14ac:dyDescent="0.25">
      <c r="A128" s="11">
        <v>12238</v>
      </c>
      <c r="B128" s="12" t="s">
        <v>238</v>
      </c>
      <c r="C128" s="40" t="s">
        <v>239</v>
      </c>
      <c r="D128" s="8" t="str">
        <f t="shared" si="6"/>
        <v>7350004382866</v>
      </c>
      <c r="E128" s="10">
        <v>132</v>
      </c>
      <c r="F128" s="76">
        <f t="shared" si="4"/>
        <v>116.16</v>
      </c>
    </row>
    <row r="129" spans="1:6" s="1" customFormat="1" x14ac:dyDescent="0.25">
      <c r="A129" s="11">
        <v>12236</v>
      </c>
      <c r="B129" s="12" t="s">
        <v>240</v>
      </c>
      <c r="C129" s="40" t="s">
        <v>241</v>
      </c>
      <c r="D129" s="8" t="str">
        <f t="shared" si="6"/>
        <v>7350004382781</v>
      </c>
      <c r="E129" s="10">
        <v>169</v>
      </c>
      <c r="F129" s="76">
        <f t="shared" si="4"/>
        <v>148.72</v>
      </c>
    </row>
    <row r="130" spans="1:6" s="1" customFormat="1" x14ac:dyDescent="0.25">
      <c r="A130" s="11">
        <v>200251</v>
      </c>
      <c r="B130" s="12" t="s">
        <v>242</v>
      </c>
      <c r="C130" s="40" t="s">
        <v>243</v>
      </c>
      <c r="D130" s="8" t="str">
        <f t="shared" si="6"/>
        <v>7350004385133</v>
      </c>
      <c r="E130" s="10">
        <v>446</v>
      </c>
      <c r="F130" s="76">
        <f t="shared" si="4"/>
        <v>392.48</v>
      </c>
    </row>
    <row r="131" spans="1:6" s="1" customFormat="1" x14ac:dyDescent="0.25">
      <c r="A131" s="11">
        <v>200250</v>
      </c>
      <c r="B131" s="12" t="s">
        <v>244</v>
      </c>
      <c r="C131" s="40" t="s">
        <v>245</v>
      </c>
      <c r="D131" s="8" t="str">
        <f t="shared" si="6"/>
        <v>7350004385126</v>
      </c>
      <c r="E131" s="10">
        <v>446</v>
      </c>
      <c r="F131" s="76">
        <f t="shared" si="4"/>
        <v>392.48</v>
      </c>
    </row>
    <row r="132" spans="1:6" s="1" customFormat="1" x14ac:dyDescent="0.25">
      <c r="A132" s="11">
        <v>200249</v>
      </c>
      <c r="B132" s="12" t="s">
        <v>246</v>
      </c>
      <c r="C132" s="40" t="s">
        <v>247</v>
      </c>
      <c r="D132" s="8" t="str">
        <f t="shared" si="6"/>
        <v>7350004385119</v>
      </c>
      <c r="E132" s="10">
        <v>321</v>
      </c>
      <c r="F132" s="76">
        <f t="shared" ref="F132:F195" si="7">E132*0.88</f>
        <v>282.48</v>
      </c>
    </row>
    <row r="133" spans="1:6" s="1" customFormat="1" ht="15.75" thickBot="1" x14ac:dyDescent="0.3">
      <c r="A133" s="6">
        <v>200248</v>
      </c>
      <c r="B133" s="7" t="s">
        <v>248</v>
      </c>
      <c r="C133" s="41" t="s">
        <v>249</v>
      </c>
      <c r="D133" s="8" t="str">
        <f t="shared" si="6"/>
        <v>7350004385102</v>
      </c>
      <c r="E133" s="10">
        <v>321</v>
      </c>
      <c r="F133" s="76">
        <f t="shared" si="7"/>
        <v>282.48</v>
      </c>
    </row>
    <row r="134" spans="1:6" s="1" customFormat="1" ht="18.75" customHeight="1" thickBot="1" x14ac:dyDescent="0.3">
      <c r="A134" s="80"/>
      <c r="B134" s="81"/>
      <c r="C134" s="81"/>
      <c r="D134" s="81"/>
      <c r="E134" s="81"/>
      <c r="F134" s="76">
        <f t="shared" si="7"/>
        <v>0</v>
      </c>
    </row>
    <row r="135" spans="1:6" s="1" customFormat="1" x14ac:dyDescent="0.25">
      <c r="A135" s="65" t="s">
        <v>250</v>
      </c>
      <c r="B135" s="18" t="s">
        <v>251</v>
      </c>
      <c r="C135" s="61" t="s">
        <v>252</v>
      </c>
      <c r="D135" s="8" t="str">
        <f t="shared" ref="D135:D142" si="8">CONCATENATE($G$1,SUBSTITUTE(C135," ",""))</f>
        <v>7350004383429</v>
      </c>
      <c r="E135" s="9">
        <v>9</v>
      </c>
      <c r="F135" s="76">
        <f t="shared" si="7"/>
        <v>7.92</v>
      </c>
    </row>
    <row r="136" spans="1:6" s="1" customFormat="1" x14ac:dyDescent="0.25">
      <c r="A136" s="58" t="s">
        <v>253</v>
      </c>
      <c r="B136" s="12" t="s">
        <v>254</v>
      </c>
      <c r="C136" s="40" t="s">
        <v>255</v>
      </c>
      <c r="D136" s="8" t="str">
        <f t="shared" si="8"/>
        <v>7350004383436</v>
      </c>
      <c r="E136" s="10">
        <v>9</v>
      </c>
      <c r="F136" s="76">
        <f t="shared" si="7"/>
        <v>7.92</v>
      </c>
    </row>
    <row r="137" spans="1:6" s="1" customFormat="1" x14ac:dyDescent="0.25">
      <c r="A137" s="58" t="s">
        <v>256</v>
      </c>
      <c r="B137" s="12" t="s">
        <v>257</v>
      </c>
      <c r="C137" s="40" t="s">
        <v>258</v>
      </c>
      <c r="D137" s="8" t="str">
        <f t="shared" si="8"/>
        <v>7350004385294</v>
      </c>
      <c r="E137" s="10">
        <v>16</v>
      </c>
      <c r="F137" s="76">
        <f t="shared" si="7"/>
        <v>14.08</v>
      </c>
    </row>
    <row r="138" spans="1:6" s="1" customFormat="1" x14ac:dyDescent="0.25">
      <c r="A138" s="58" t="s">
        <v>259</v>
      </c>
      <c r="B138" s="12" t="s">
        <v>260</v>
      </c>
      <c r="C138" s="40" t="s">
        <v>261</v>
      </c>
      <c r="D138" s="8" t="str">
        <f t="shared" si="8"/>
        <v>7350004385300</v>
      </c>
      <c r="E138" s="10">
        <v>16</v>
      </c>
      <c r="F138" s="76">
        <f t="shared" si="7"/>
        <v>14.08</v>
      </c>
    </row>
    <row r="139" spans="1:6" s="1" customFormat="1" x14ac:dyDescent="0.25">
      <c r="A139" s="58" t="s">
        <v>262</v>
      </c>
      <c r="B139" s="12" t="s">
        <v>263</v>
      </c>
      <c r="C139" s="40" t="s">
        <v>264</v>
      </c>
      <c r="D139" s="8" t="str">
        <f t="shared" si="8"/>
        <v>7350004385317</v>
      </c>
      <c r="E139" s="10">
        <v>16</v>
      </c>
      <c r="F139" s="76">
        <f t="shared" si="7"/>
        <v>14.08</v>
      </c>
    </row>
    <row r="140" spans="1:6" s="1" customFormat="1" x14ac:dyDescent="0.25">
      <c r="A140" s="58" t="s">
        <v>265</v>
      </c>
      <c r="B140" s="12" t="s">
        <v>266</v>
      </c>
      <c r="C140" s="40" t="s">
        <v>267</v>
      </c>
      <c r="D140" s="8" t="str">
        <f t="shared" si="8"/>
        <v>7350004385324</v>
      </c>
      <c r="E140" s="10">
        <v>16</v>
      </c>
      <c r="F140" s="76">
        <f t="shared" si="7"/>
        <v>14.08</v>
      </c>
    </row>
    <row r="141" spans="1:6" s="1" customFormat="1" x14ac:dyDescent="0.25">
      <c r="A141" s="58" t="s">
        <v>268</v>
      </c>
      <c r="B141" s="12" t="s">
        <v>269</v>
      </c>
      <c r="C141" s="40" t="s">
        <v>270</v>
      </c>
      <c r="D141" s="8" t="str">
        <f t="shared" si="8"/>
        <v>7350004383467</v>
      </c>
      <c r="E141" s="10">
        <v>21</v>
      </c>
      <c r="F141" s="76">
        <f t="shared" si="7"/>
        <v>18.48</v>
      </c>
    </row>
    <row r="142" spans="1:6" s="1" customFormat="1" ht="15.75" thickBot="1" x14ac:dyDescent="0.3">
      <c r="A142" s="66" t="s">
        <v>271</v>
      </c>
      <c r="B142" s="43" t="s">
        <v>272</v>
      </c>
      <c r="C142" s="44" t="s">
        <v>273</v>
      </c>
      <c r="D142" s="8" t="str">
        <f t="shared" si="8"/>
        <v>7350004383474</v>
      </c>
      <c r="E142" s="45">
        <v>21</v>
      </c>
      <c r="F142" s="76">
        <f t="shared" si="7"/>
        <v>18.48</v>
      </c>
    </row>
    <row r="143" spans="1:6" s="1" customFormat="1" ht="15.75" x14ac:dyDescent="0.25">
      <c r="A143" s="67"/>
      <c r="B143" s="68"/>
      <c r="C143" s="69"/>
      <c r="D143" s="69"/>
      <c r="E143" s="70"/>
      <c r="F143" s="76">
        <f t="shared" si="7"/>
        <v>0</v>
      </c>
    </row>
    <row r="144" spans="1:6" s="1" customFormat="1" x14ac:dyDescent="0.25">
      <c r="A144" s="82" t="s">
        <v>173</v>
      </c>
      <c r="B144" s="82"/>
      <c r="C144" s="82"/>
      <c r="D144" s="82"/>
      <c r="E144" s="82"/>
      <c r="F144" s="76">
        <f t="shared" si="7"/>
        <v>0</v>
      </c>
    </row>
    <row r="145" spans="1:6" s="1" customFormat="1" x14ac:dyDescent="0.25">
      <c r="A145" s="82"/>
      <c r="B145" s="82"/>
      <c r="C145" s="82"/>
      <c r="D145" s="82"/>
      <c r="E145" s="82"/>
      <c r="F145" s="76">
        <f t="shared" si="7"/>
        <v>0</v>
      </c>
    </row>
    <row r="146" spans="1:6" s="1" customFormat="1" x14ac:dyDescent="0.25">
      <c r="A146" s="82"/>
      <c r="B146" s="82"/>
      <c r="C146" s="82"/>
      <c r="D146" s="82"/>
      <c r="E146" s="82"/>
      <c r="F146" s="76">
        <f t="shared" si="7"/>
        <v>0</v>
      </c>
    </row>
    <row r="147" spans="1:6" s="1" customFormat="1" x14ac:dyDescent="0.25">
      <c r="A147" s="82"/>
      <c r="B147" s="82"/>
      <c r="C147" s="82"/>
      <c r="D147" s="82"/>
      <c r="E147" s="82"/>
      <c r="F147" s="76">
        <f t="shared" si="7"/>
        <v>0</v>
      </c>
    </row>
    <row r="148" spans="1:6" x14ac:dyDescent="0.25">
      <c r="F148" s="76">
        <f t="shared" si="7"/>
        <v>0</v>
      </c>
    </row>
    <row r="149" spans="1:6" x14ac:dyDescent="0.25">
      <c r="F149" s="76">
        <f t="shared" si="7"/>
        <v>0</v>
      </c>
    </row>
    <row r="150" spans="1:6" x14ac:dyDescent="0.25">
      <c r="F150" s="76">
        <f t="shared" si="7"/>
        <v>0</v>
      </c>
    </row>
    <row r="151" spans="1:6" x14ac:dyDescent="0.25">
      <c r="F151" s="76">
        <f t="shared" si="7"/>
        <v>0</v>
      </c>
    </row>
    <row r="152" spans="1:6" x14ac:dyDescent="0.25">
      <c r="F152" s="76">
        <f t="shared" si="7"/>
        <v>0</v>
      </c>
    </row>
    <row r="153" spans="1:6" x14ac:dyDescent="0.25">
      <c r="F153" s="76">
        <f t="shared" si="7"/>
        <v>0</v>
      </c>
    </row>
    <row r="154" spans="1:6" x14ac:dyDescent="0.25">
      <c r="F154" s="76">
        <f t="shared" si="7"/>
        <v>0</v>
      </c>
    </row>
    <row r="155" spans="1:6" x14ac:dyDescent="0.25">
      <c r="F155" s="76">
        <f t="shared" si="7"/>
        <v>0</v>
      </c>
    </row>
    <row r="156" spans="1:6" x14ac:dyDescent="0.25">
      <c r="F156" s="76">
        <f t="shared" si="7"/>
        <v>0</v>
      </c>
    </row>
    <row r="157" spans="1:6" x14ac:dyDescent="0.25">
      <c r="F157" s="76">
        <f t="shared" si="7"/>
        <v>0</v>
      </c>
    </row>
    <row r="158" spans="1:6" x14ac:dyDescent="0.25">
      <c r="F158" s="76">
        <f t="shared" si="7"/>
        <v>0</v>
      </c>
    </row>
    <row r="159" spans="1:6" x14ac:dyDescent="0.25">
      <c r="F159" s="76">
        <f t="shared" si="7"/>
        <v>0</v>
      </c>
    </row>
    <row r="160" spans="1:6" x14ac:dyDescent="0.25">
      <c r="F160" s="76">
        <f t="shared" si="7"/>
        <v>0</v>
      </c>
    </row>
    <row r="161" spans="6:6" x14ac:dyDescent="0.25">
      <c r="F161" s="76">
        <f t="shared" si="7"/>
        <v>0</v>
      </c>
    </row>
    <row r="162" spans="6:6" x14ac:dyDescent="0.25">
      <c r="F162" s="76">
        <f t="shared" si="7"/>
        <v>0</v>
      </c>
    </row>
    <row r="163" spans="6:6" x14ac:dyDescent="0.25">
      <c r="F163" s="76">
        <f t="shared" si="7"/>
        <v>0</v>
      </c>
    </row>
    <row r="164" spans="6:6" x14ac:dyDescent="0.25">
      <c r="F164" s="76">
        <f t="shared" si="7"/>
        <v>0</v>
      </c>
    </row>
    <row r="165" spans="6:6" x14ac:dyDescent="0.25">
      <c r="F165" s="76">
        <f t="shared" si="7"/>
        <v>0</v>
      </c>
    </row>
    <row r="166" spans="6:6" x14ac:dyDescent="0.25">
      <c r="F166" s="76">
        <f t="shared" si="7"/>
        <v>0</v>
      </c>
    </row>
    <row r="167" spans="6:6" x14ac:dyDescent="0.25">
      <c r="F167" s="76">
        <f t="shared" si="7"/>
        <v>0</v>
      </c>
    </row>
    <row r="168" spans="6:6" x14ac:dyDescent="0.25">
      <c r="F168" s="76">
        <f t="shared" si="7"/>
        <v>0</v>
      </c>
    </row>
    <row r="169" spans="6:6" x14ac:dyDescent="0.25">
      <c r="F169" s="76">
        <f t="shared" si="7"/>
        <v>0</v>
      </c>
    </row>
    <row r="170" spans="6:6" x14ac:dyDescent="0.25">
      <c r="F170" s="76">
        <f t="shared" si="7"/>
        <v>0</v>
      </c>
    </row>
    <row r="171" spans="6:6" x14ac:dyDescent="0.25">
      <c r="F171" s="76">
        <f t="shared" si="7"/>
        <v>0</v>
      </c>
    </row>
    <row r="172" spans="6:6" x14ac:dyDescent="0.25">
      <c r="F172" s="76">
        <f t="shared" si="7"/>
        <v>0</v>
      </c>
    </row>
    <row r="173" spans="6:6" x14ac:dyDescent="0.25">
      <c r="F173" s="76">
        <f t="shared" si="7"/>
        <v>0</v>
      </c>
    </row>
    <row r="174" spans="6:6" x14ac:dyDescent="0.25">
      <c r="F174" s="76">
        <f t="shared" si="7"/>
        <v>0</v>
      </c>
    </row>
    <row r="175" spans="6:6" x14ac:dyDescent="0.25">
      <c r="F175" s="76">
        <f t="shared" si="7"/>
        <v>0</v>
      </c>
    </row>
    <row r="176" spans="6:6" x14ac:dyDescent="0.25">
      <c r="F176" s="76">
        <f t="shared" si="7"/>
        <v>0</v>
      </c>
    </row>
    <row r="177" spans="6:6" x14ac:dyDescent="0.25">
      <c r="F177" s="76">
        <f t="shared" si="7"/>
        <v>0</v>
      </c>
    </row>
    <row r="178" spans="6:6" x14ac:dyDescent="0.25">
      <c r="F178" s="76">
        <f t="shared" si="7"/>
        <v>0</v>
      </c>
    </row>
    <row r="179" spans="6:6" x14ac:dyDescent="0.25">
      <c r="F179" s="76">
        <f t="shared" si="7"/>
        <v>0</v>
      </c>
    </row>
    <row r="180" spans="6:6" x14ac:dyDescent="0.25">
      <c r="F180" s="76">
        <f t="shared" si="7"/>
        <v>0</v>
      </c>
    </row>
    <row r="181" spans="6:6" x14ac:dyDescent="0.25">
      <c r="F181" s="76">
        <f t="shared" si="7"/>
        <v>0</v>
      </c>
    </row>
    <row r="182" spans="6:6" x14ac:dyDescent="0.25">
      <c r="F182" s="76">
        <f t="shared" si="7"/>
        <v>0</v>
      </c>
    </row>
    <row r="183" spans="6:6" x14ac:dyDescent="0.25">
      <c r="F183" s="76">
        <f t="shared" si="7"/>
        <v>0</v>
      </c>
    </row>
    <row r="184" spans="6:6" x14ac:dyDescent="0.25">
      <c r="F184" s="76">
        <f t="shared" si="7"/>
        <v>0</v>
      </c>
    </row>
    <row r="185" spans="6:6" x14ac:dyDescent="0.25">
      <c r="F185" s="76">
        <f t="shared" si="7"/>
        <v>0</v>
      </c>
    </row>
    <row r="186" spans="6:6" x14ac:dyDescent="0.25">
      <c r="F186" s="76">
        <f t="shared" si="7"/>
        <v>0</v>
      </c>
    </row>
    <row r="187" spans="6:6" x14ac:dyDescent="0.25">
      <c r="F187" s="76">
        <f t="shared" si="7"/>
        <v>0</v>
      </c>
    </row>
    <row r="188" spans="6:6" x14ac:dyDescent="0.25">
      <c r="F188" s="76">
        <f t="shared" si="7"/>
        <v>0</v>
      </c>
    </row>
    <row r="189" spans="6:6" x14ac:dyDescent="0.25">
      <c r="F189" s="76">
        <f t="shared" si="7"/>
        <v>0</v>
      </c>
    </row>
    <row r="190" spans="6:6" x14ac:dyDescent="0.25">
      <c r="F190" s="76">
        <f t="shared" si="7"/>
        <v>0</v>
      </c>
    </row>
    <row r="191" spans="6:6" x14ac:dyDescent="0.25">
      <c r="F191" s="76">
        <f t="shared" si="7"/>
        <v>0</v>
      </c>
    </row>
    <row r="192" spans="6:6" x14ac:dyDescent="0.25">
      <c r="F192" s="76">
        <f t="shared" si="7"/>
        <v>0</v>
      </c>
    </row>
    <row r="193" spans="6:6" x14ac:dyDescent="0.25">
      <c r="F193" s="76">
        <f t="shared" si="7"/>
        <v>0</v>
      </c>
    </row>
    <row r="194" spans="6:6" x14ac:dyDescent="0.25">
      <c r="F194" s="76">
        <f t="shared" si="7"/>
        <v>0</v>
      </c>
    </row>
    <row r="195" spans="6:6" x14ac:dyDescent="0.25">
      <c r="F195" s="76">
        <f t="shared" si="7"/>
        <v>0</v>
      </c>
    </row>
    <row r="196" spans="6:6" x14ac:dyDescent="0.25">
      <c r="F196" s="76">
        <f t="shared" ref="F196:F259" si="9">E196*0.88</f>
        <v>0</v>
      </c>
    </row>
    <row r="197" spans="6:6" x14ac:dyDescent="0.25">
      <c r="F197" s="76">
        <f t="shared" si="9"/>
        <v>0</v>
      </c>
    </row>
    <row r="198" spans="6:6" x14ac:dyDescent="0.25">
      <c r="F198" s="76">
        <f t="shared" si="9"/>
        <v>0</v>
      </c>
    </row>
    <row r="199" spans="6:6" x14ac:dyDescent="0.25">
      <c r="F199" s="76">
        <f t="shared" si="9"/>
        <v>0</v>
      </c>
    </row>
    <row r="200" spans="6:6" x14ac:dyDescent="0.25">
      <c r="F200" s="76">
        <f t="shared" si="9"/>
        <v>0</v>
      </c>
    </row>
    <row r="201" spans="6:6" x14ac:dyDescent="0.25">
      <c r="F201" s="76">
        <f t="shared" si="9"/>
        <v>0</v>
      </c>
    </row>
    <row r="202" spans="6:6" x14ac:dyDescent="0.25">
      <c r="F202" s="76">
        <f t="shared" si="9"/>
        <v>0</v>
      </c>
    </row>
    <row r="203" spans="6:6" x14ac:dyDescent="0.25">
      <c r="F203" s="76">
        <f t="shared" si="9"/>
        <v>0</v>
      </c>
    </row>
    <row r="204" spans="6:6" x14ac:dyDescent="0.25">
      <c r="F204" s="76">
        <f t="shared" si="9"/>
        <v>0</v>
      </c>
    </row>
    <row r="205" spans="6:6" x14ac:dyDescent="0.25">
      <c r="F205" s="76">
        <f t="shared" si="9"/>
        <v>0</v>
      </c>
    </row>
    <row r="206" spans="6:6" x14ac:dyDescent="0.25">
      <c r="F206" s="76">
        <f t="shared" si="9"/>
        <v>0</v>
      </c>
    </row>
    <row r="207" spans="6:6" x14ac:dyDescent="0.25">
      <c r="F207" s="76">
        <f t="shared" si="9"/>
        <v>0</v>
      </c>
    </row>
    <row r="208" spans="6:6" x14ac:dyDescent="0.25">
      <c r="F208" s="76">
        <f t="shared" si="9"/>
        <v>0</v>
      </c>
    </row>
    <row r="209" spans="6:6" x14ac:dyDescent="0.25">
      <c r="F209" s="76">
        <f t="shared" si="9"/>
        <v>0</v>
      </c>
    </row>
    <row r="210" spans="6:6" x14ac:dyDescent="0.25">
      <c r="F210" s="76">
        <f t="shared" si="9"/>
        <v>0</v>
      </c>
    </row>
    <row r="211" spans="6:6" x14ac:dyDescent="0.25">
      <c r="F211" s="76">
        <f t="shared" si="9"/>
        <v>0</v>
      </c>
    </row>
    <row r="212" spans="6:6" x14ac:dyDescent="0.25">
      <c r="F212" s="76">
        <f t="shared" si="9"/>
        <v>0</v>
      </c>
    </row>
    <row r="213" spans="6:6" x14ac:dyDescent="0.25">
      <c r="F213" s="76">
        <f t="shared" si="9"/>
        <v>0</v>
      </c>
    </row>
    <row r="214" spans="6:6" x14ac:dyDescent="0.25">
      <c r="F214" s="76">
        <f t="shared" si="9"/>
        <v>0</v>
      </c>
    </row>
    <row r="215" spans="6:6" x14ac:dyDescent="0.25">
      <c r="F215" s="76">
        <f t="shared" si="9"/>
        <v>0</v>
      </c>
    </row>
    <row r="216" spans="6:6" x14ac:dyDescent="0.25">
      <c r="F216" s="76">
        <f t="shared" si="9"/>
        <v>0</v>
      </c>
    </row>
    <row r="217" spans="6:6" x14ac:dyDescent="0.25">
      <c r="F217" s="76">
        <f t="shared" si="9"/>
        <v>0</v>
      </c>
    </row>
    <row r="218" spans="6:6" x14ac:dyDescent="0.25">
      <c r="F218" s="76">
        <f t="shared" si="9"/>
        <v>0</v>
      </c>
    </row>
    <row r="219" spans="6:6" x14ac:dyDescent="0.25">
      <c r="F219" s="76">
        <f t="shared" si="9"/>
        <v>0</v>
      </c>
    </row>
    <row r="220" spans="6:6" x14ac:dyDescent="0.25">
      <c r="F220" s="76">
        <f t="shared" si="9"/>
        <v>0</v>
      </c>
    </row>
    <row r="221" spans="6:6" x14ac:dyDescent="0.25">
      <c r="F221" s="76">
        <f t="shared" si="9"/>
        <v>0</v>
      </c>
    </row>
    <row r="222" spans="6:6" x14ac:dyDescent="0.25">
      <c r="F222" s="76">
        <f t="shared" si="9"/>
        <v>0</v>
      </c>
    </row>
    <row r="223" spans="6:6" x14ac:dyDescent="0.25">
      <c r="F223" s="76">
        <f t="shared" si="9"/>
        <v>0</v>
      </c>
    </row>
    <row r="224" spans="6:6" x14ac:dyDescent="0.25">
      <c r="F224" s="76">
        <f t="shared" si="9"/>
        <v>0</v>
      </c>
    </row>
    <row r="225" spans="6:6" x14ac:dyDescent="0.25">
      <c r="F225" s="76">
        <f t="shared" si="9"/>
        <v>0</v>
      </c>
    </row>
    <row r="226" spans="6:6" x14ac:dyDescent="0.25">
      <c r="F226" s="76">
        <f t="shared" si="9"/>
        <v>0</v>
      </c>
    </row>
    <row r="227" spans="6:6" x14ac:dyDescent="0.25">
      <c r="F227" s="76">
        <f t="shared" si="9"/>
        <v>0</v>
      </c>
    </row>
    <row r="228" spans="6:6" x14ac:dyDescent="0.25">
      <c r="F228" s="76">
        <f t="shared" si="9"/>
        <v>0</v>
      </c>
    </row>
    <row r="229" spans="6:6" x14ac:dyDescent="0.25">
      <c r="F229" s="76">
        <f t="shared" si="9"/>
        <v>0</v>
      </c>
    </row>
    <row r="230" spans="6:6" x14ac:dyDescent="0.25">
      <c r="F230" s="76">
        <f t="shared" si="9"/>
        <v>0</v>
      </c>
    </row>
    <row r="231" spans="6:6" x14ac:dyDescent="0.25">
      <c r="F231" s="76">
        <f t="shared" si="9"/>
        <v>0</v>
      </c>
    </row>
    <row r="232" spans="6:6" x14ac:dyDescent="0.25">
      <c r="F232" s="76">
        <f t="shared" si="9"/>
        <v>0</v>
      </c>
    </row>
    <row r="233" spans="6:6" x14ac:dyDescent="0.25">
      <c r="F233" s="76">
        <f t="shared" si="9"/>
        <v>0</v>
      </c>
    </row>
    <row r="234" spans="6:6" x14ac:dyDescent="0.25">
      <c r="F234" s="76">
        <f t="shared" si="9"/>
        <v>0</v>
      </c>
    </row>
    <row r="235" spans="6:6" x14ac:dyDescent="0.25">
      <c r="F235" s="76">
        <f t="shared" si="9"/>
        <v>0</v>
      </c>
    </row>
    <row r="236" spans="6:6" x14ac:dyDescent="0.25">
      <c r="F236" s="76">
        <f t="shared" si="9"/>
        <v>0</v>
      </c>
    </row>
    <row r="237" spans="6:6" x14ac:dyDescent="0.25">
      <c r="F237" s="76">
        <f t="shared" si="9"/>
        <v>0</v>
      </c>
    </row>
    <row r="238" spans="6:6" x14ac:dyDescent="0.25">
      <c r="F238" s="76">
        <f t="shared" si="9"/>
        <v>0</v>
      </c>
    </row>
    <row r="239" spans="6:6" x14ac:dyDescent="0.25">
      <c r="F239" s="76">
        <f t="shared" si="9"/>
        <v>0</v>
      </c>
    </row>
    <row r="240" spans="6:6" x14ac:dyDescent="0.25">
      <c r="F240" s="76">
        <f t="shared" si="9"/>
        <v>0</v>
      </c>
    </row>
    <row r="241" spans="6:6" x14ac:dyDescent="0.25">
      <c r="F241" s="76">
        <f t="shared" si="9"/>
        <v>0</v>
      </c>
    </row>
    <row r="242" spans="6:6" x14ac:dyDescent="0.25">
      <c r="F242" s="76">
        <f t="shared" si="9"/>
        <v>0</v>
      </c>
    </row>
    <row r="243" spans="6:6" x14ac:dyDescent="0.25">
      <c r="F243" s="76">
        <f t="shared" si="9"/>
        <v>0</v>
      </c>
    </row>
    <row r="244" spans="6:6" x14ac:dyDescent="0.25">
      <c r="F244" s="76">
        <f t="shared" si="9"/>
        <v>0</v>
      </c>
    </row>
    <row r="245" spans="6:6" x14ac:dyDescent="0.25">
      <c r="F245" s="76">
        <f t="shared" si="9"/>
        <v>0</v>
      </c>
    </row>
    <row r="246" spans="6:6" x14ac:dyDescent="0.25">
      <c r="F246" s="76">
        <f t="shared" si="9"/>
        <v>0</v>
      </c>
    </row>
    <row r="247" spans="6:6" x14ac:dyDescent="0.25">
      <c r="F247" s="76">
        <f t="shared" si="9"/>
        <v>0</v>
      </c>
    </row>
    <row r="248" spans="6:6" x14ac:dyDescent="0.25">
      <c r="F248" s="76">
        <f t="shared" si="9"/>
        <v>0</v>
      </c>
    </row>
    <row r="249" spans="6:6" x14ac:dyDescent="0.25">
      <c r="F249" s="76">
        <f t="shared" si="9"/>
        <v>0</v>
      </c>
    </row>
    <row r="250" spans="6:6" x14ac:dyDescent="0.25">
      <c r="F250" s="76">
        <f t="shared" si="9"/>
        <v>0</v>
      </c>
    </row>
    <row r="251" spans="6:6" x14ac:dyDescent="0.25">
      <c r="F251" s="76">
        <f t="shared" si="9"/>
        <v>0</v>
      </c>
    </row>
    <row r="252" spans="6:6" x14ac:dyDescent="0.25">
      <c r="F252" s="76">
        <f t="shared" si="9"/>
        <v>0</v>
      </c>
    </row>
    <row r="253" spans="6:6" x14ac:dyDescent="0.25">
      <c r="F253" s="76">
        <f t="shared" si="9"/>
        <v>0</v>
      </c>
    </row>
    <row r="254" spans="6:6" x14ac:dyDescent="0.25">
      <c r="F254" s="76">
        <f t="shared" si="9"/>
        <v>0</v>
      </c>
    </row>
    <row r="255" spans="6:6" x14ac:dyDescent="0.25">
      <c r="F255" s="76">
        <f t="shared" si="9"/>
        <v>0</v>
      </c>
    </row>
    <row r="256" spans="6:6" x14ac:dyDescent="0.25">
      <c r="F256" s="76">
        <f t="shared" si="9"/>
        <v>0</v>
      </c>
    </row>
    <row r="257" spans="6:6" x14ac:dyDescent="0.25">
      <c r="F257" s="76">
        <f t="shared" si="9"/>
        <v>0</v>
      </c>
    </row>
    <row r="258" spans="6:6" x14ac:dyDescent="0.25">
      <c r="F258" s="76">
        <f t="shared" si="9"/>
        <v>0</v>
      </c>
    </row>
    <row r="259" spans="6:6" x14ac:dyDescent="0.25">
      <c r="F259" s="76">
        <f t="shared" si="9"/>
        <v>0</v>
      </c>
    </row>
    <row r="260" spans="6:6" x14ac:dyDescent="0.25">
      <c r="F260" s="76">
        <f t="shared" ref="F260:F275" si="10">E260*0.88</f>
        <v>0</v>
      </c>
    </row>
    <row r="261" spans="6:6" x14ac:dyDescent="0.25">
      <c r="F261" s="76">
        <f t="shared" si="10"/>
        <v>0</v>
      </c>
    </row>
    <row r="262" spans="6:6" x14ac:dyDescent="0.25">
      <c r="F262" s="76">
        <f t="shared" si="10"/>
        <v>0</v>
      </c>
    </row>
    <row r="263" spans="6:6" x14ac:dyDescent="0.25">
      <c r="F263" s="76">
        <f t="shared" si="10"/>
        <v>0</v>
      </c>
    </row>
    <row r="264" spans="6:6" x14ac:dyDescent="0.25">
      <c r="F264" s="76">
        <f t="shared" si="10"/>
        <v>0</v>
      </c>
    </row>
    <row r="265" spans="6:6" x14ac:dyDescent="0.25">
      <c r="F265" s="76">
        <f t="shared" si="10"/>
        <v>0</v>
      </c>
    </row>
    <row r="266" spans="6:6" x14ac:dyDescent="0.25">
      <c r="F266" s="76">
        <f t="shared" si="10"/>
        <v>0</v>
      </c>
    </row>
    <row r="267" spans="6:6" x14ac:dyDescent="0.25">
      <c r="F267" s="76">
        <f t="shared" si="10"/>
        <v>0</v>
      </c>
    </row>
    <row r="268" spans="6:6" x14ac:dyDescent="0.25">
      <c r="F268" s="76">
        <f t="shared" si="10"/>
        <v>0</v>
      </c>
    </row>
    <row r="269" spans="6:6" x14ac:dyDescent="0.25">
      <c r="F269" s="76">
        <f t="shared" si="10"/>
        <v>0</v>
      </c>
    </row>
    <row r="270" spans="6:6" x14ac:dyDescent="0.25">
      <c r="F270" s="76">
        <f t="shared" si="10"/>
        <v>0</v>
      </c>
    </row>
    <row r="271" spans="6:6" x14ac:dyDescent="0.25">
      <c r="F271" s="76">
        <f t="shared" si="10"/>
        <v>0</v>
      </c>
    </row>
    <row r="272" spans="6:6" x14ac:dyDescent="0.25">
      <c r="F272" s="76">
        <f t="shared" si="10"/>
        <v>0</v>
      </c>
    </row>
    <row r="273" spans="6:6" x14ac:dyDescent="0.25">
      <c r="F273" s="76">
        <f t="shared" si="10"/>
        <v>0</v>
      </c>
    </row>
    <row r="274" spans="6:6" x14ac:dyDescent="0.25">
      <c r="F274" s="76">
        <f t="shared" si="10"/>
        <v>0</v>
      </c>
    </row>
    <row r="275" spans="6:6" x14ac:dyDescent="0.25">
      <c r="F275" s="76">
        <f t="shared" si="10"/>
        <v>0</v>
      </c>
    </row>
  </sheetData>
  <autoFilter ref="A2:G33" xr:uid="{F5C76C69-2386-489F-97ED-4540B7A2DCF4}"/>
  <mergeCells count="11">
    <mergeCell ref="A1:E1"/>
    <mergeCell ref="A98:E98"/>
    <mergeCell ref="A125:E125"/>
    <mergeCell ref="A134:E134"/>
    <mergeCell ref="A144:E147"/>
    <mergeCell ref="A35:E38"/>
    <mergeCell ref="A39:E39"/>
    <mergeCell ref="A41:E41"/>
    <mergeCell ref="A65:E65"/>
    <mergeCell ref="A92:E95"/>
    <mergeCell ref="A96:E9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D0D083E7FAB04AB299AC84F5788571" ma:contentTypeVersion="5" ma:contentTypeDescription="Create a new document." ma:contentTypeScope="" ma:versionID="0153e3e9e2cf96d6ebd45bbf1b60731d">
  <xsd:schema xmlns:xsd="http://www.w3.org/2001/XMLSchema" xmlns:xs="http://www.w3.org/2001/XMLSchema" xmlns:p="http://schemas.microsoft.com/office/2006/metadata/properties" xmlns:ns1="http://schemas.microsoft.com/sharepoint/v3" targetNamespace="http://schemas.microsoft.com/office/2006/metadata/properties" ma:root="true" ma:fieldsID="95ddc1de1aca1ad025dda75787f52e7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10D8F7-5939-4049-8033-3FFC476BC92B}"/>
</file>

<file path=customXml/itemProps2.xml><?xml version="1.0" encoding="utf-8"?>
<ds:datastoreItem xmlns:ds="http://schemas.openxmlformats.org/officeDocument/2006/customXml" ds:itemID="{74439260-5EDE-4517-B46A-E409AB31BEF4}"/>
</file>

<file path=customXml/itemProps3.xml><?xml version="1.0" encoding="utf-8"?>
<ds:datastoreItem xmlns:ds="http://schemas.openxmlformats.org/officeDocument/2006/customXml" ds:itemID="{526B013A-AA11-4194-82CB-458CFD80F2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AIMPOINT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Distribution Temp2</dc:creator>
  <cp:lastModifiedBy>Caruso, Tom</cp:lastModifiedBy>
  <cp:lastPrinted>2024-12-30T20:50:12Z</cp:lastPrinted>
  <dcterms:created xsi:type="dcterms:W3CDTF">2024-12-30T17:29:37Z</dcterms:created>
  <dcterms:modified xsi:type="dcterms:W3CDTF">2025-06-09T19:27:06Z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0x01010035D0D083E7FAB04AB299AC84F5788571</vt:lpwstr>
  </property>
</Properties>
</file>