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caruso\Documents\BIDS\MD STATE FIREARMS CONTRACT EXTENSION - 5.27.25\UPDATED PRICE LISTS\"/>
    </mc:Choice>
  </mc:AlternateContent>
  <xr:revisionPtr revIDLastSave="0" documentId="13_ncr:1_{D3758A17-F42A-475D-B5D7-891C45660ED9}" xr6:coauthVersionLast="47" xr6:coauthVersionMax="47" xr10:uidLastSave="{00000000-0000-0000-0000-000000000000}"/>
  <bookViews>
    <workbookView xWindow="-120" yWindow="-120" windowWidth="29040" windowHeight="15720" xr2:uid="{5D18B2C1-70BC-4E57-AC87-2B287BAF22A8}"/>
  </bookViews>
  <sheets>
    <sheet name="Colt LE Price List" sheetId="1" r:id="rId1"/>
  </sheets>
  <definedNames>
    <definedName name="_xlnm._FilterDatabase" localSheetId="0" hidden="1">'Colt LE Price List'!$A$22:$K$22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1" l="1"/>
  <c r="K135" i="1"/>
  <c r="K136" i="1"/>
  <c r="K133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24" i="1"/>
  <c r="K25" i="1"/>
  <c r="K26" i="1"/>
  <c r="K27" i="1"/>
  <c r="K28" i="1"/>
  <c r="K29" i="1"/>
  <c r="K30" i="1"/>
  <c r="K31" i="1"/>
  <c r="K32" i="1"/>
  <c r="K33" i="1"/>
  <c r="K34" i="1"/>
  <c r="K35" i="1"/>
  <c r="K23" i="1"/>
  <c r="K130" i="1"/>
  <c r="K131" i="1"/>
</calcChain>
</file>

<file path=xl/sharedStrings.xml><?xml version="1.0" encoding="utf-8"?>
<sst xmlns="http://schemas.openxmlformats.org/spreadsheetml/2006/main" count="624" uniqueCount="299">
  <si>
    <t>COLT LAW ENFORCEMENT</t>
  </si>
  <si>
    <t>LE RESELLER PRICE LIST</t>
  </si>
  <si>
    <t>Effective 3/10/2025</t>
  </si>
  <si>
    <t>NO UNAUTHORIZED RETURNS. PRICES SUBJECT TO CHANGE WITHOUT NOTICE.</t>
  </si>
  <si>
    <t>NEW SKUS FOR 2025</t>
  </si>
  <si>
    <t>COLT 1911</t>
  </si>
  <si>
    <t>SKU</t>
  </si>
  <si>
    <t>UPC</t>
  </si>
  <si>
    <t>Product Name</t>
  </si>
  <si>
    <t>Model No.</t>
  </si>
  <si>
    <t>Caliber</t>
  </si>
  <si>
    <t>Barrel Length</t>
  </si>
  <si>
    <t>Receiver</t>
  </si>
  <si>
    <t>MSRP</t>
  </si>
  <si>
    <t>O1911C</t>
  </si>
  <si>
    <t>Government, 5" National Match Barrel, .45 Acp, Series 70, Blued Frame, Blued Slide</t>
  </si>
  <si>
    <t>GOVERNMENT MODEL</t>
  </si>
  <si>
    <t>.45 ACP</t>
  </si>
  <si>
    <t>5 in.</t>
  </si>
  <si>
    <t>BLUED</t>
  </si>
  <si>
    <t>O5070GCL</t>
  </si>
  <si>
    <t>Gold Cup Lite, 5" Nm Barrel, .45 Acp, Series 70, Stainless Finish</t>
  </si>
  <si>
    <t>Government National Match</t>
  </si>
  <si>
    <t>Black Frame</t>
  </si>
  <si>
    <t>O1070CCS</t>
  </si>
  <si>
    <t>Competition Series, 45 Auto, 5" National Match Barrel, Stainless Steel Finish Series 70</t>
  </si>
  <si>
    <t>DEFENDER</t>
  </si>
  <si>
    <t>3 in.</t>
  </si>
  <si>
    <t>ANODIZE \ STAINLESS</t>
  </si>
  <si>
    <t>O1970CCS</t>
  </si>
  <si>
    <t>Gov'T Model, 45Acp, 5" Nm Barrel, Blue Finish, Competition Series</t>
  </si>
  <si>
    <t>ANODIZE \ BLUED</t>
  </si>
  <si>
    <t>O1911SE-A1</t>
  </si>
  <si>
    <t>Government Model, 5" Barrel, .45 Acp, Series 70, Blue Finish, Limited Edition</t>
  </si>
  <si>
    <t>9MM</t>
  </si>
  <si>
    <t>O4940XE</t>
  </si>
  <si>
    <t>Combat Commander, 4.25" Barrel, 45 Acp, Blue Finish</t>
  </si>
  <si>
    <t>Combat Commander</t>
  </si>
  <si>
    <t>4.25 in.</t>
  </si>
  <si>
    <t>O4942XE</t>
  </si>
  <si>
    <t>Combat Commander, 4.25" Barrel, 9mm, Blue Finish</t>
  </si>
  <si>
    <t>O4943XE</t>
  </si>
  <si>
    <t>Combat Commander, 4.25" Barrel, 38 Super, Blue Finish, Carbon, Series 80</t>
  </si>
  <si>
    <t>38 SUPER</t>
  </si>
  <si>
    <t>O4840XE</t>
  </si>
  <si>
    <t>Lightweight Commander, 4.25" Barrel, 45Acp, Blue Finish</t>
  </si>
  <si>
    <t>Lightweight Commander</t>
  </si>
  <si>
    <t>O4842XE</t>
  </si>
  <si>
    <t>Lightweight Commander, 4.25" Barrel, 9mm, Blue Finish</t>
  </si>
  <si>
    <t>O4840NC</t>
  </si>
  <si>
    <t>Night Commander, 45Acp, 4.25" Barrel, Blue Finish</t>
  </si>
  <si>
    <t>Night Commander</t>
  </si>
  <si>
    <t>BLACK CERAKOTE \ BLUED</t>
  </si>
  <si>
    <t>O7800XE</t>
  </si>
  <si>
    <t>Colt Defender, 45Acp, 3" Barrel, Matte Black Cerakote/Blue Finish</t>
  </si>
  <si>
    <t>Colt Defender</t>
  </si>
  <si>
    <t>O7802XE</t>
  </si>
  <si>
    <t>Colt Defender, 9Mm, 3" Barrel, Matte Black Cerakote Finish</t>
  </si>
  <si>
    <t>O1070M45</t>
  </si>
  <si>
    <t>Government Model W/Rail , 45 Acp, 5" Barrel, Zinc Brown Ion Bond Finish</t>
  </si>
  <si>
    <t>M45A1 Government</t>
  </si>
  <si>
    <t>FDE DLC</t>
  </si>
  <si>
    <t>O1911C-SS</t>
  </si>
  <si>
    <t>Government Model, 5" N.M. Barrel, .45 Acp, Series 70, Stainless Steel</t>
  </si>
  <si>
    <t>Government Model</t>
  </si>
  <si>
    <t>STAINLESS</t>
  </si>
  <si>
    <t>O1970A1CS</t>
  </si>
  <si>
    <t>Govt Model, Series 70, .45 Acp, 5" Barrel, Blue Finish</t>
  </si>
  <si>
    <t>O1072CCS</t>
  </si>
  <si>
    <t>Government Model, Competition Series, 5" Nm Barrel, 9Mm, Series 70, Stainless Steel</t>
  </si>
  <si>
    <t xml:space="preserve">COLT REVOLVERS </t>
  </si>
  <si>
    <t>PYTHON-SP2WCTS</t>
  </si>
  <si>
    <t>Python, 2.5" Barrel, .357 Magnum, Stainless Steel, Altamont Grips, Revolver</t>
  </si>
  <si>
    <t>Python</t>
  </si>
  <si>
    <t>.357 Magnum</t>
  </si>
  <si>
    <t>2.5 in.</t>
  </si>
  <si>
    <t>PYTHON-SP3NS</t>
  </si>
  <si>
    <t>Python Combat Elite, 3" Barrel, .357 Magnum, Stainless Steel, G10 Grips, Night Front Sight</t>
  </si>
  <si>
    <t xml:space="preserve">3 in. </t>
  </si>
  <si>
    <t>PYTHON-SP3WTS</t>
  </si>
  <si>
    <t>Python, 3.00" Barrel, .357 Magnum, Stainless Steel , Wood Grips, Revolver</t>
  </si>
  <si>
    <t>Stainless Steel</t>
  </si>
  <si>
    <t>COBRA-SB2BB</t>
  </si>
  <si>
    <t>Cobra, 2" Barrel, .38 Special, Brass Bead Front Sight, Tumbled Stainless</t>
  </si>
  <si>
    <t>Cobra</t>
  </si>
  <si>
    <t xml:space="preserve">.38 Special </t>
  </si>
  <si>
    <t xml:space="preserve">2 in. </t>
  </si>
  <si>
    <t>KCOBRA22-SP6RFO</t>
  </si>
  <si>
    <t>King Cobra, 6" Barrel, .22 Lr, 10 Shot</t>
  </si>
  <si>
    <t>King Cobra</t>
  </si>
  <si>
    <t>.22LR</t>
  </si>
  <si>
    <t xml:space="preserve">6 in. </t>
  </si>
  <si>
    <t>PYTHON-BP4WTS</t>
  </si>
  <si>
    <t>Python, 4.25" Barrel, .357 Mag, Blued, Wood Grips, Revolver</t>
  </si>
  <si>
    <t>4.25 in</t>
  </si>
  <si>
    <t>Polished Blued</t>
  </si>
  <si>
    <t>ANACONDA-SP8RTS</t>
  </si>
  <si>
    <t>Anaconda Revolver, 8" Barrel, .44 Magnum, Stainless Steel, Rubber Grip, Target Sight</t>
  </si>
  <si>
    <t>Anaconda</t>
  </si>
  <si>
    <t>.44 Magnum</t>
  </si>
  <si>
    <t>ANACONDA-SP4RTS</t>
  </si>
  <si>
    <t>Anaconda Revolver, 4.25" Barrel, .44 Magnum, Stainless Steel, Rubber Grip, Target Sight</t>
  </si>
  <si>
    <t>ANACONDA-SP6RTS</t>
  </si>
  <si>
    <t>Anaconda Revolver, 6" Barrel, .44 Magnum, Stainless Steel, Rubber Grip, Target Sight</t>
  </si>
  <si>
    <t>KCOBRA-SB2BB-S</t>
  </si>
  <si>
    <t>King Cobra, 2" Barrel, .357 Magnum, Standard Stainless</t>
  </si>
  <si>
    <t>2 in.</t>
  </si>
  <si>
    <t>KCOBRA-SB2BB</t>
  </si>
  <si>
    <t>KCOBRA-SB3BB</t>
  </si>
  <si>
    <t>King Cobra, 3" Barrel, .357 Magnum, Standard Stainless</t>
  </si>
  <si>
    <t>KCOBRA-SB4TS</t>
  </si>
  <si>
    <t>King Cobra Target, 4" Barrel, .357 Magnum, Standard Stainless</t>
  </si>
  <si>
    <t>4 in.</t>
  </si>
  <si>
    <r>
      <rPr>
        <b/>
        <sz val="18"/>
        <color rgb="FFFFFFFF"/>
        <rFont val="Aptos Narrow"/>
        <family val="2"/>
        <scheme val="minor"/>
      </rPr>
      <t>COLT RIFLES AND CARBINES</t>
    </r>
  </si>
  <si>
    <t>Furniture</t>
  </si>
  <si>
    <t>LE6940P</t>
  </si>
  <si>
    <r>
      <t xml:space="preserve">Law Enforcement Carbine, 5.56Mm, 16" Barrel, Semi-Auto, </t>
    </r>
    <r>
      <rPr>
        <b/>
        <sz val="8"/>
        <color rgb="FFFF0000"/>
        <rFont val="Aptos Narrow"/>
        <family val="2"/>
        <scheme val="minor"/>
      </rPr>
      <t>Piston</t>
    </r>
  </si>
  <si>
    <t>16.1"</t>
  </si>
  <si>
    <t>Matte Black</t>
  </si>
  <si>
    <t xml:space="preserve">Picatinny  </t>
  </si>
  <si>
    <t>LE6940</t>
  </si>
  <si>
    <r>
      <t xml:space="preserve">Law Enforcement Carbine, 5.56Mm, 16" Barrel, Semi-Auto, One Piece Upper - </t>
    </r>
    <r>
      <rPr>
        <b/>
        <sz val="8"/>
        <color rgb="FFFF0000"/>
        <rFont val="Aptos Narrow"/>
        <family val="2"/>
        <scheme val="minor"/>
      </rPr>
      <t>Monolithic</t>
    </r>
  </si>
  <si>
    <t>LE6920-EPRII-01</t>
  </si>
  <si>
    <t>Law Enforcement Carbine, 16.1" Barrel, Semi-Auto, MLOK Handguard, Troy Front &amp; Rear Sights,Cleaning Kit, Ambi Magazine Release, Sling and Blackhawk Sportster Tactical Carbine Case</t>
  </si>
  <si>
    <t>MLOK</t>
  </si>
  <si>
    <t>LE6920-EPRII-02</t>
  </si>
  <si>
    <t>Law Enforcement Carbine, 16.1" Barrel, Semi-Auto, MLOK Handguard, Troy Front &amp; Rear Sights, Radian Raptor Charging Handle, Magpul CTR Stock, Magpul MOE K2 Grip, Ambi Magazine Release &amp; Selector Lever, Cleaning Kit, Sling and Blackhawk Sportster Tactical Carbine Case</t>
  </si>
  <si>
    <t xml:space="preserve">CM556-16-M5S-03 </t>
  </si>
  <si>
    <t>Colt M5 Carbine, 16.1" Barrel, Semi-Auto, Sem- Auto, MLOK Hanguard, Troy Front &amp; Rear Sights, Radian Raptor Charging Handle, Magpul PSR LITE Stock, Magpul MOE K2 Grip, Geissele G2S Trigger, Cleaning Kit, Sling and Blackhawk Sportster Tactical Carbine Case</t>
  </si>
  <si>
    <t>CM556-16-M5S-FDE-01</t>
  </si>
  <si>
    <t>Colt M5 Carbine, 5.56Mm, 16.1" Barrel, Semi-Auto,  Flat Dark Earth, MLOK Hanguard, Troy Front &amp; Rear Sights, Radian Raptor Charging Handle, Magpul CTR Stock, Magpul MOE SL Grip, Cleaning Kit, Sling and Blackhawk Sportster Tactical Carbine Case</t>
  </si>
  <si>
    <t>Flat Dark Earth</t>
  </si>
  <si>
    <t>AR15A4</t>
  </si>
  <si>
    <t>098289023292</t>
  </si>
  <si>
    <t>Colt Rifle, 5.56mm, 20" Barrel, Semi-Auto, Ambi-Selector, A2 Buttstock, Carrying Handle, 30 Round PMag, Matte Black</t>
  </si>
  <si>
    <t>20"</t>
  </si>
  <si>
    <t>Black</t>
  </si>
  <si>
    <t>CM762-16S</t>
  </si>
  <si>
    <t>Colt M7 Battle Rifle, 7.62x51mm (.308 Win), 16.1" Barrel, Semi-Auto</t>
  </si>
  <si>
    <t>7.62 x 51</t>
  </si>
  <si>
    <t>16"</t>
  </si>
  <si>
    <t>CR6920</t>
  </si>
  <si>
    <t>Colt Carbine, 16.1" Barrel, Semi-Auto, 5.56mm, Matte Black</t>
  </si>
  <si>
    <t>LE6920-OEM1</t>
  </si>
  <si>
    <t>Carbine, 16.1" Barrel, 5.56mm, Semi-Auto, Matte Black, No Handguard, Buttstock, Trigger Guard - Fixed Front Sight</t>
  </si>
  <si>
    <t>LE6920-OEM2</t>
  </si>
  <si>
    <t xml:space="preserve">Carbine, 16"Barrel, 5.56mm, Semi-Auto, Matte Black, No Handguard, Buttstock, Trigger Guard </t>
  </si>
  <si>
    <t>Colt Carbine, 16.1” Barrel, 5.56mm, Centurion Hand  MLOK Guard, Bravo B5 Stock, Magpul PRO Sights Semi-Auto, Matte Black</t>
  </si>
  <si>
    <t>LE6920-EPR</t>
  </si>
  <si>
    <t>CR6920MPS-B</t>
  </si>
  <si>
    <t>Colt Carbine, 16.1” Barrel, 5.56mm, Magpul MOE SL Hanguard, Magpul MOE SL Stock, Magpul MOE SL Grip  Semi-Auto, Matte Black</t>
  </si>
  <si>
    <t>Magpul Black</t>
  </si>
  <si>
    <t>CR6960</t>
  </si>
  <si>
    <t>Colt Carbine, 16.1" Barrel, 5.56mm, Centurion MLOK Handguard Semi-Auto, Matte Black</t>
  </si>
  <si>
    <t>LE6920SOCOM</t>
  </si>
  <si>
    <t>M4A1 Carbine, 5.56mm, 16.1" Pinned &amp; Welded Heavy Barrel, Semi-Auto, Matte Black, W Rail System, Ambi Selector</t>
  </si>
  <si>
    <t>CM556-16-M5S</t>
  </si>
  <si>
    <t>Colt M5 Carbine, 5.56mm, 16.1" MLOK, Troy Sights, Barrel, Semi-Auto, Matte Black</t>
  </si>
  <si>
    <t>AR6821</t>
  </si>
  <si>
    <t>CARBINE 16.1" BARREL, 300 BLACKOUT, SEMI AUTO</t>
  </si>
  <si>
    <t>300 BLK</t>
  </si>
  <si>
    <t>COLT SBR RIFLES AND CARBINES</t>
  </si>
  <si>
    <r>
      <rPr>
        <b/>
        <sz val="10"/>
        <color rgb="FF003892"/>
        <rFont val="Aptos Narrow"/>
        <family val="2"/>
        <scheme val="minor"/>
      </rPr>
      <t>Short Barrelled Rifles And Carbines</t>
    </r>
  </si>
  <si>
    <t>LE6945CQB</t>
  </si>
  <si>
    <r>
      <t xml:space="preserve">Law Enforcement CQB, 5.56Mm, 10.3" Barrel, Semi Auto, Matte Black Finish - </t>
    </r>
    <r>
      <rPr>
        <b/>
        <sz val="8"/>
        <color rgb="FFFF0000"/>
        <rFont val="Aptos Narrow"/>
        <family val="2"/>
        <scheme val="minor"/>
      </rPr>
      <t>Monolithic</t>
    </r>
  </si>
  <si>
    <t>LE6945cqb</t>
  </si>
  <si>
    <t>10.3"</t>
  </si>
  <si>
    <t>LE6943</t>
  </si>
  <si>
    <r>
      <t>Law Enforcement, 5.56Mm, 11.5" Barrel, Semi Auto,</t>
    </r>
    <r>
      <rPr>
        <b/>
        <sz val="8"/>
        <color rgb="FFFF0000"/>
        <rFont val="Aptos Narrow"/>
        <family val="2"/>
        <scheme val="minor"/>
      </rPr>
      <t xml:space="preserve"> Monolithic Upper</t>
    </r>
  </si>
  <si>
    <t>11.5"</t>
  </si>
  <si>
    <t>LE6944</t>
  </si>
  <si>
    <r>
      <t xml:space="preserve">Law Enforcement Carbine, 14.5" Barrel 5.56Mm,, Semi-Auto, One Piece Upper, Matte Black - </t>
    </r>
    <r>
      <rPr>
        <b/>
        <sz val="8"/>
        <color rgb="FFFF0000"/>
        <rFont val="Aptos Narrow"/>
        <family val="2"/>
        <scheme val="minor"/>
      </rPr>
      <t>Monolithic</t>
    </r>
  </si>
  <si>
    <t>14.5"</t>
  </si>
  <si>
    <t>CM556-11H-M4S-BUR</t>
  </si>
  <si>
    <t>M5 MLOK Upper 11.5” Barrel, M4 Lower Receiver 5.56Mm, Semi-Auto, Folding Front &amp; Rear Sight (Troy), B5 Stock, HUX Flash Hider</t>
  </si>
  <si>
    <t>LE6933-EPR-II-USMS</t>
  </si>
  <si>
    <t xml:space="preserve"> M4 Carbine, 5.56Mm, 11.5" Barrel,Radian Raptor Charging Handle, Semi-Auto, Magpul SL Stock, MBUS PRO Sights, Magpul MOE K Grip,Geissele SSA Trigger</t>
  </si>
  <si>
    <t>CR6933-EPR-SSA</t>
  </si>
  <si>
    <t xml:space="preserve">Colt Carbine, 11.5” Barrel, Centurion MLOK Handguard 5.56Mm, Semi-Auto, Matte Black, Geissele Trigger SSA, BCM Pistol Grip MOD 3, B5 Stock, Radian Raptor Charging Handle, HUX Flash Hider </t>
  </si>
  <si>
    <t>LE6991</t>
  </si>
  <si>
    <t>Colt Flattop Carbine , 9Mm, 10 1/2" Bbl, Safe/Semi, Matte Black Finish</t>
  </si>
  <si>
    <t>10.5"</t>
  </si>
  <si>
    <t>LE6930-TPR01</t>
  </si>
  <si>
    <t>Colt M4 Carbine, 5.56Mm, 10.3" Barrel, Semi-Auto, Matte Black</t>
  </si>
  <si>
    <t>LE6933-TPR01</t>
  </si>
  <si>
    <t>CR6933</t>
  </si>
  <si>
    <t xml:space="preserve">Colt Carbine, 11.5” Barrel, 5.56Mm, Semi-Auto, Matte Black </t>
  </si>
  <si>
    <t>LE6933-OEM2</t>
  </si>
  <si>
    <t>Colt Commando, 11.5" Barrel, Without Buttstock, Handguard, Trigger Guard</t>
  </si>
  <si>
    <t>CR6921</t>
  </si>
  <si>
    <t>Colt Carbine, 14.5" Barrel, 5.56Mm, Semi-Auto, Matte Black</t>
  </si>
  <si>
    <t>CR6921-EPR</t>
  </si>
  <si>
    <t>Colt Carbine, 14.5” Barrel, 5.56Mm, Semi-Auto, Matte Black</t>
  </si>
  <si>
    <t>CR6933-EPR</t>
  </si>
  <si>
    <t>Colt Carbine, 11.5” Barrel, 5.56Mm, Semi-Auto, Matte Black</t>
  </si>
  <si>
    <t>CM556-10H-M5S</t>
  </si>
  <si>
    <t>Colt Pdw M5 Carbine, 10.3" Heavy Barrel, 5.56Mm, Semi-Auto, Matte Black</t>
  </si>
  <si>
    <t>CM556-11H-M5S</t>
  </si>
  <si>
    <t>Colt M5 Commando, 11.5" Heavy Barrel, 5.56Mm, Semi-Auto, M5, Matte Black</t>
  </si>
  <si>
    <t>CM556-14H-M5S</t>
  </si>
  <si>
    <t>Colt M5 Carbine, 14.5" Heavy Barrel, 5.56Mm, Semi-Auto, M5 Carbine, Matte Black</t>
  </si>
  <si>
    <t>CM300-10H-M5S</t>
  </si>
  <si>
    <t>Colt Cm300 Pdw, M5 Carbine, 10.5" Barrel, .300 Blackout, Semi-Auto, Matte Black</t>
  </si>
  <si>
    <t>CM300-10-M5S</t>
  </si>
  <si>
    <t>CM762-13S</t>
  </si>
  <si>
    <t>Colt M7 Battle Rifle, 7.62X51Mm (.308 Win), 13" Barrel, Semi-Auto, Matte Black</t>
  </si>
  <si>
    <t>13"</t>
  </si>
  <si>
    <t>Select Fire Carbines</t>
  </si>
  <si>
    <r>
      <rPr>
        <b/>
        <sz val="8"/>
        <color rgb="FFFFFFFF"/>
        <rFont val="Aptos Narrow"/>
        <family val="2"/>
        <scheme val="minor"/>
      </rPr>
      <t>SKU</t>
    </r>
  </si>
  <si>
    <r>
      <rPr>
        <b/>
        <sz val="8"/>
        <color rgb="FFFFFFFF"/>
        <rFont val="Aptos Narrow"/>
        <family val="2"/>
        <scheme val="minor"/>
      </rPr>
      <t>Product Name</t>
    </r>
  </si>
  <si>
    <r>
      <rPr>
        <b/>
        <sz val="8"/>
        <color rgb="FFFFFFFF"/>
        <rFont val="Aptos Narrow"/>
        <family val="2"/>
        <scheme val="minor"/>
      </rPr>
      <t>Model No.</t>
    </r>
  </si>
  <si>
    <r>
      <rPr>
        <b/>
        <sz val="8"/>
        <color rgb="FFFFFFFF"/>
        <rFont val="Aptos Narrow"/>
        <family val="2"/>
        <scheme val="minor"/>
      </rPr>
      <t>Caliber</t>
    </r>
  </si>
  <si>
    <r>
      <rPr>
        <b/>
        <sz val="8"/>
        <color rgb="FFFFFFFF"/>
        <rFont val="Aptos Narrow"/>
        <family val="2"/>
        <scheme val="minor"/>
      </rPr>
      <t>Barrel Length</t>
    </r>
  </si>
  <si>
    <r>
      <rPr>
        <b/>
        <sz val="8"/>
        <color rgb="FFFFFFFF"/>
        <rFont val="Aptos Narrow"/>
        <family val="2"/>
        <scheme val="minor"/>
      </rPr>
      <t>Receiver</t>
    </r>
  </si>
  <si>
    <r>
      <rPr>
        <b/>
        <sz val="8"/>
        <color rgb="FFFFFFFF"/>
        <rFont val="Aptos Narrow"/>
        <family val="2"/>
        <scheme val="minor"/>
      </rPr>
      <t>Furniture</t>
    </r>
  </si>
  <si>
    <r>
      <rPr>
        <b/>
        <sz val="8"/>
        <color rgb="FFFFFFFF"/>
        <rFont val="Aptos Narrow"/>
        <family val="2"/>
        <scheme val="minor"/>
      </rPr>
      <t>MSRP</t>
    </r>
  </si>
  <si>
    <t>P0923-11</t>
  </si>
  <si>
    <r>
      <t xml:space="preserve">Piston Carbine, 5.56 Mm, 11.5" Barrel, </t>
    </r>
    <r>
      <rPr>
        <b/>
        <sz val="8"/>
        <color rgb="FFFF0000"/>
        <rFont val="Aptos Narrow"/>
        <family val="2"/>
        <scheme val="minor"/>
      </rPr>
      <t>Full Auto</t>
    </r>
    <r>
      <rPr>
        <sz val="8"/>
        <rFont val="Aptos Narrow"/>
        <family val="2"/>
        <scheme val="minor"/>
      </rPr>
      <t xml:space="preserve">, Black, One Piece Upper - </t>
    </r>
    <r>
      <rPr>
        <b/>
        <sz val="8"/>
        <color rgb="FFFF0000"/>
        <rFont val="Aptos Narrow"/>
        <family val="2"/>
        <scheme val="minor"/>
      </rPr>
      <t>Monolithic</t>
    </r>
  </si>
  <si>
    <t>P0923</t>
  </si>
  <si>
    <r>
      <t>Colt M4 Piston Carbine, 5.56 Mm, 14.5" Barrel,</t>
    </r>
    <r>
      <rPr>
        <b/>
        <sz val="8"/>
        <color rgb="FFFF0000"/>
        <rFont val="Aptos Narrow"/>
        <family val="2"/>
        <scheme val="minor"/>
      </rPr>
      <t xml:space="preserve"> Full Auto</t>
    </r>
    <r>
      <rPr>
        <sz val="8"/>
        <rFont val="Aptos Narrow"/>
        <family val="2"/>
        <scheme val="minor"/>
      </rPr>
      <t xml:space="preserve">, Black, One Piece Upper - </t>
    </r>
    <r>
      <rPr>
        <b/>
        <sz val="8"/>
        <color rgb="FFFF0000"/>
        <rFont val="Aptos Narrow"/>
        <family val="2"/>
        <scheme val="minor"/>
      </rPr>
      <t>Monolithic</t>
    </r>
  </si>
  <si>
    <t>R0933</t>
  </si>
  <si>
    <r>
      <t xml:space="preserve">Colt M4 Commando, 5.56Mm, 11.5" Barrel, </t>
    </r>
    <r>
      <rPr>
        <b/>
        <sz val="8"/>
        <color rgb="FFFF0000"/>
        <rFont val="Aptos Narrow"/>
        <family val="2"/>
        <scheme val="minor"/>
      </rPr>
      <t>Full/Semi Auto</t>
    </r>
    <r>
      <rPr>
        <sz val="8"/>
        <rFont val="Aptos Narrow"/>
        <family val="2"/>
        <scheme val="minor"/>
      </rPr>
      <t>, Matte Black Finish</t>
    </r>
  </si>
  <si>
    <t>M4 Commando</t>
  </si>
  <si>
    <t>R0933-EPR</t>
  </si>
  <si>
    <r>
      <t>M4 Carbine, 11.5” Barrel, 5.56Mm,</t>
    </r>
    <r>
      <rPr>
        <b/>
        <sz val="8"/>
        <color rgb="FFFF0000"/>
        <rFont val="Aptos Narrow"/>
        <family val="2"/>
        <scheme val="minor"/>
      </rPr>
      <t xml:space="preserve"> Full-Auto</t>
    </r>
    <r>
      <rPr>
        <sz val="8"/>
        <rFont val="Aptos Narrow"/>
        <family val="2"/>
        <scheme val="minor"/>
      </rPr>
      <t>, Centurion Rail, Magpul Pro Sights, B5 Buttstock, Matte Black, 1 30 Round Pmag</t>
    </r>
  </si>
  <si>
    <t>R0977</t>
  </si>
  <si>
    <r>
      <t xml:space="preserve">M4 Flattop Carbine, Export, 5.56Mm, 14.5" Barrel, </t>
    </r>
    <r>
      <rPr>
        <b/>
        <sz val="8"/>
        <color rgb="FFFF0000"/>
        <rFont val="Aptos Narrow"/>
        <family val="2"/>
        <scheme val="minor"/>
      </rPr>
      <t>Full/Semi Auto</t>
    </r>
  </si>
  <si>
    <t>M4 Carbine</t>
  </si>
  <si>
    <t>R0991-9A</t>
  </si>
  <si>
    <r>
      <t>Smg Assembly, 9" Barrel,</t>
    </r>
    <r>
      <rPr>
        <b/>
        <sz val="8"/>
        <color rgb="FFFF0000"/>
        <rFont val="Aptos Narrow"/>
        <family val="2"/>
        <scheme val="minor"/>
      </rPr>
      <t xml:space="preserve"> Full Auto</t>
    </r>
    <r>
      <rPr>
        <sz val="8"/>
        <rFont val="Aptos Narrow"/>
        <family val="2"/>
        <scheme val="minor"/>
      </rPr>
      <t>, 9Mm, Matte Black</t>
    </r>
  </si>
  <si>
    <t>SMG</t>
  </si>
  <si>
    <t>9mm</t>
  </si>
  <si>
    <t>9"</t>
  </si>
  <si>
    <t>CM556-11H-M5A</t>
  </si>
  <si>
    <r>
      <t xml:space="preserve">Colt Commando M5 Carbine, 5.56Mm, 11.5" Heavy Barrel, </t>
    </r>
    <r>
      <rPr>
        <b/>
        <sz val="8"/>
        <color rgb="FFFF0000"/>
        <rFont val="Aptos Narrow"/>
        <family val="2"/>
        <scheme val="minor"/>
      </rPr>
      <t>Full-Auto</t>
    </r>
    <r>
      <rPr>
        <sz val="8"/>
        <rFont val="Aptos Narrow"/>
        <family val="2"/>
        <scheme val="minor"/>
      </rPr>
      <t>, Matte Black</t>
    </r>
  </si>
  <si>
    <t>M5 Commando</t>
  </si>
  <si>
    <t>CM9-9H-M5A</t>
  </si>
  <si>
    <r>
      <t xml:space="preserve">Colt Smg M5 Carbine, 9X19Mm, 9" Heavy Barrel, </t>
    </r>
    <r>
      <rPr>
        <b/>
        <sz val="8"/>
        <color rgb="FFFF0000"/>
        <rFont val="Aptos Narrow"/>
        <family val="2"/>
        <scheme val="minor"/>
      </rPr>
      <t>Full-Auto</t>
    </r>
    <r>
      <rPr>
        <sz val="8"/>
        <rFont val="Aptos Narrow"/>
        <family val="2"/>
        <scheme val="minor"/>
      </rPr>
      <t>, Matte Black</t>
    </r>
  </si>
  <si>
    <t>CM556-10H-M5A</t>
  </si>
  <si>
    <r>
      <t xml:space="preserve">Colt Pdw M5 Carbine, 5.56Mm, 10.3" Heavy Barrel, </t>
    </r>
    <r>
      <rPr>
        <b/>
        <sz val="8"/>
        <color rgb="FFFF0000"/>
        <rFont val="Aptos Narrow"/>
        <family val="2"/>
        <scheme val="minor"/>
      </rPr>
      <t>Full-Auto</t>
    </r>
    <r>
      <rPr>
        <sz val="8"/>
        <rFont val="Aptos Narrow"/>
        <family val="2"/>
        <scheme val="minor"/>
      </rPr>
      <t>, Matte Black</t>
    </r>
  </si>
  <si>
    <t>CM300-8H-M5A</t>
  </si>
  <si>
    <r>
      <t>Colt M5 Carbine, 8.5" Heavy Barrel, .300 Blackout,</t>
    </r>
    <r>
      <rPr>
        <b/>
        <sz val="8"/>
        <color rgb="FFFF0000"/>
        <rFont val="Aptos Narrow"/>
        <family val="2"/>
        <scheme val="minor"/>
      </rPr>
      <t xml:space="preserve"> Full-Auto</t>
    </r>
    <r>
      <rPr>
        <sz val="8"/>
        <rFont val="Aptos Narrow"/>
        <family val="2"/>
        <scheme val="minor"/>
      </rPr>
      <t>, Matte Black</t>
    </r>
  </si>
  <si>
    <t>M5 Carbine</t>
  </si>
  <si>
    <t>8.5"</t>
  </si>
  <si>
    <t>CM300-10H-M5A</t>
  </si>
  <si>
    <r>
      <t xml:space="preserve">Colt Cm300 Pdw, M5 Carbine, 10.5" Barrel, .300 Blackout, </t>
    </r>
    <r>
      <rPr>
        <b/>
        <sz val="8"/>
        <color rgb="FFFF0000"/>
        <rFont val="Aptos Narrow"/>
        <family val="2"/>
        <scheme val="minor"/>
      </rPr>
      <t>Full-Auto</t>
    </r>
    <r>
      <rPr>
        <sz val="8"/>
        <rFont val="Aptos Narrow"/>
        <family val="2"/>
        <scheme val="minor"/>
      </rPr>
      <t>, Matte Black</t>
    </r>
  </si>
  <si>
    <t>PDW</t>
  </si>
  <si>
    <r>
      <rPr>
        <b/>
        <sz val="18"/>
        <color rgb="FFFFFFFF"/>
        <rFont val="Aptos Narrow"/>
        <family val="2"/>
        <scheme val="minor"/>
      </rPr>
      <t>COLT UPPER RECEIVER CONVERSION KITS (CK)</t>
    </r>
  </si>
  <si>
    <r>
      <rPr>
        <b/>
        <sz val="10"/>
        <color rgb="FF003892"/>
        <rFont val="Aptos Narrow"/>
        <family val="2"/>
        <scheme val="minor"/>
      </rPr>
      <t>Complete Upper Receiver Kits</t>
    </r>
  </si>
  <si>
    <r>
      <rPr>
        <b/>
        <sz val="8"/>
        <color rgb="FFFFFFFF"/>
        <rFont val="Aptos Narrow"/>
        <family val="2"/>
        <scheme val="minor"/>
      </rPr>
      <t>Barrel Profile</t>
    </r>
  </si>
  <si>
    <r>
      <rPr>
        <b/>
        <sz val="8"/>
        <color rgb="FFFFFFFF"/>
        <rFont val="Aptos Narrow"/>
        <family val="2"/>
        <scheme val="minor"/>
      </rPr>
      <t>Front Sight</t>
    </r>
  </si>
  <si>
    <r>
      <rPr>
        <b/>
        <sz val="8"/>
        <color rgb="FFFFFFFF"/>
        <rFont val="Aptos Narrow"/>
        <family val="2"/>
        <scheme val="minor"/>
      </rPr>
      <t>Rear Sight</t>
    </r>
  </si>
  <si>
    <t>LE6943CK</t>
  </si>
  <si>
    <r>
      <t xml:space="preserve">Conversion Kit, Le6943 (11.5" Barrel, 5.56Mm) - </t>
    </r>
    <r>
      <rPr>
        <b/>
        <sz val="8"/>
        <color rgb="FFFF0000"/>
        <rFont val="Aptos Narrow"/>
        <family val="2"/>
        <scheme val="minor"/>
      </rPr>
      <t>Monolithic</t>
    </r>
  </si>
  <si>
    <t>Carbine</t>
  </si>
  <si>
    <t>Front flip-up sight</t>
  </si>
  <si>
    <t>None</t>
  </si>
  <si>
    <t>LE6945CK</t>
  </si>
  <si>
    <r>
      <t xml:space="preserve">Conversion Kit, Le6945 (10.3" Barrel, 5.56Mm) - </t>
    </r>
    <r>
      <rPr>
        <b/>
        <sz val="8"/>
        <color rgb="FFFF0000"/>
        <rFont val="Aptos Narrow"/>
        <family val="2"/>
        <scheme val="minor"/>
      </rPr>
      <t>Monolithic</t>
    </r>
  </si>
  <si>
    <t>LE6944PCK</t>
  </si>
  <si>
    <r>
      <t xml:space="preserve">Le6944P Conversion Kit 14.5" Barrel </t>
    </r>
    <r>
      <rPr>
        <b/>
        <sz val="8"/>
        <color rgb="FFFF0000"/>
        <rFont val="Aptos Narrow"/>
        <family val="2"/>
        <scheme val="minor"/>
      </rPr>
      <t>Piston</t>
    </r>
    <r>
      <rPr>
        <sz val="8"/>
        <rFont val="Aptos Narrow"/>
        <family val="2"/>
        <scheme val="minor"/>
      </rPr>
      <t xml:space="preserve"> Firing System</t>
    </r>
  </si>
  <si>
    <t>LE6940PCK</t>
  </si>
  <si>
    <r>
      <t xml:space="preserve">Le6940P Conversion Kit 16" Barrel, </t>
    </r>
    <r>
      <rPr>
        <b/>
        <sz val="8"/>
        <color rgb="FFFF0000"/>
        <rFont val="Aptos Narrow"/>
        <family val="2"/>
        <scheme val="minor"/>
      </rPr>
      <t xml:space="preserve">Piston </t>
    </r>
    <r>
      <rPr>
        <sz val="8"/>
        <rFont val="Aptos Narrow"/>
        <family val="2"/>
        <scheme val="minor"/>
      </rPr>
      <t>Firing System</t>
    </r>
  </si>
  <si>
    <t>LE6920CK</t>
  </si>
  <si>
    <t>Conversion Kit, Le6920</t>
  </si>
  <si>
    <t>Fixed FSB</t>
  </si>
  <si>
    <t>Magpul</t>
  </si>
  <si>
    <t>LE6920EPR-CK</t>
  </si>
  <si>
    <t>Conversion Kit, Le6920-Epr (16.1" Barrel, 5.56Mm)</t>
  </si>
  <si>
    <t>LE6921CK</t>
  </si>
  <si>
    <t>Conversion Kit, Le6921</t>
  </si>
  <si>
    <t>LE6921EPR-CK</t>
  </si>
  <si>
    <t>Conversion Kit, Le6921-Epr (14.5" Barrel, 5.56Mm)</t>
  </si>
  <si>
    <t>LE6933CK</t>
  </si>
  <si>
    <t>Conversion Kit, Le6933 (11.5" Barrel, 5.56Mm)</t>
  </si>
  <si>
    <t>LE6933EPR-CK</t>
  </si>
  <si>
    <t>Conversion Kit, Le6933-Epr (11.5" Barrel, 5.56Mm)</t>
  </si>
  <si>
    <t>CM556-10H-CK</t>
  </si>
  <si>
    <t>Conversion Kit, M4 To M5 Pdw (5.56 X 45Mm, 10.3" Heavy Barrel, Matte Black)</t>
  </si>
  <si>
    <t>CM556-11H-CK</t>
  </si>
  <si>
    <t>Conversion Kit, M4 To M5 Commando (5.56 X 45Mm, 11.5" Heavy Barrel, Matte Black)</t>
  </si>
  <si>
    <t>CM556-14H-CK</t>
  </si>
  <si>
    <t>Conversion Kit, M4 To M5 Carbine (5.56 X 45Mm, 14.5" Heavy Barrel, Matte Black)</t>
  </si>
  <si>
    <t>CM556-16-CK</t>
  </si>
  <si>
    <t>Conversion Kit, M4 To M5 Carbine (5.56 X 45Mm, 16.1" Barrel, Matte Black)</t>
  </si>
  <si>
    <r>
      <rPr>
        <b/>
        <sz val="18"/>
        <color rgb="FFFFFFFF"/>
        <rFont val="Aptos Narrow"/>
        <family val="2"/>
        <scheme val="minor"/>
      </rPr>
      <t>COLT RIFLE / CARBINE MAGAZINES</t>
    </r>
  </si>
  <si>
    <t>Magazine Assembly, PMAG (MOE 30 Rd, MAG571, Black)</t>
  </si>
  <si>
    <t>Magazine Assembly, 30 Rd (Aluminum)</t>
  </si>
  <si>
    <t>Magazine Assembly, 20 Rd, PMAG (MOE 20 Rd, Black)</t>
  </si>
  <si>
    <t>Magazine Assembly, All Metal, 32 Rd, 9mm</t>
  </si>
  <si>
    <t>LE6920</t>
  </si>
  <si>
    <t>LE6920MPS-B</t>
  </si>
  <si>
    <t>LE6960</t>
  </si>
  <si>
    <t>LE6933-EPR-SSA</t>
  </si>
  <si>
    <t>LE6933</t>
  </si>
  <si>
    <t>LE6921</t>
  </si>
  <si>
    <t>LE6921-EPR</t>
  </si>
  <si>
    <t>LE6933-EPR</t>
  </si>
  <si>
    <t>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</si>
</sst>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  <numFmt numFmtId="166" formatCode="&quot;$&quot;#,##0"/>
    <numFmt numFmtId="167" formatCode="\$#,##0.00"/>
    <numFmt numFmtId="168" formatCode="\$0.00"/>
    <numFmt numFmtId="169" formatCode="\$#,##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8"/>
      <color rgb="FFFFFFFF"/>
      <name val="Aptos Narrow"/>
      <family val="2"/>
      <scheme val="minor"/>
    </font>
    <font>
      <b/>
      <sz val="18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389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sz val="8"/>
      <name val="Franklin Gothic Boo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92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</patternFill>
    </fill>
    <fill>
      <patternFill patternType="solid">
        <fgColor rgb="FFE8E8E8"/>
      </patternFill>
    </fill>
    <fill>
      <patternFill patternType="solid">
        <fgColor rgb="FFF1F1F1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7" fillId="3" borderId="5" xfId="0" applyFont="1" applyFill="1" applyBorder="1" applyAlignment="1">
      <alignment vertical="top"/>
    </xf>
    <xf numFmtId="0" fontId="8" fillId="2" borderId="4" xfId="0" applyFont="1" applyFill="1" applyBorder="1"/>
    <xf numFmtId="0" fontId="8" fillId="2" borderId="0" xfId="0" applyFont="1" applyFill="1"/>
    <xf numFmtId="0" fontId="8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4" borderId="0" xfId="0" applyFont="1" applyFill="1"/>
    <xf numFmtId="0" fontId="9" fillId="3" borderId="9" xfId="0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6" borderId="17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/>
    </xf>
    <xf numFmtId="0" fontId="2" fillId="6" borderId="21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 vertical="center"/>
    </xf>
    <xf numFmtId="164" fontId="2" fillId="6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2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2" fillId="6" borderId="21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164" fontId="2" fillId="0" borderId="22" xfId="0" applyNumberFormat="1" applyFont="1" applyBorder="1" applyAlignment="1">
      <alignment horizontal="center" vertical="center"/>
    </xf>
    <xf numFmtId="49" fontId="2" fillId="0" borderId="21" xfId="1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2" fillId="6" borderId="21" xfId="0" applyFont="1" applyFill="1" applyBorder="1" applyAlignment="1">
      <alignment horizontal="center"/>
    </xf>
    <xf numFmtId="164" fontId="12" fillId="6" borderId="2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center" vertical="center"/>
    </xf>
    <xf numFmtId="164" fontId="12" fillId="6" borderId="2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17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left" vertical="center" wrapText="1"/>
    </xf>
    <xf numFmtId="49" fontId="2" fillId="6" borderId="18" xfId="1" applyNumberFormat="1" applyFont="1" applyFill="1" applyBorder="1" applyAlignment="1">
      <alignment horizontal="center" vertical="center"/>
    </xf>
    <xf numFmtId="165" fontId="12" fillId="6" borderId="1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49" fontId="2" fillId="6" borderId="21" xfId="1" applyNumberFormat="1" applyFont="1" applyFill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 wrapText="1"/>
    </xf>
    <xf numFmtId="165" fontId="2" fillId="6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165" fontId="2" fillId="0" borderId="22" xfId="0" applyNumberFormat="1" applyFont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/>
    </xf>
    <xf numFmtId="49" fontId="12" fillId="0" borderId="21" xfId="1" applyNumberFormat="1" applyFont="1" applyFill="1" applyBorder="1" applyAlignment="1">
      <alignment horizontal="center" vertical="center"/>
    </xf>
    <xf numFmtId="49" fontId="12" fillId="6" borderId="21" xfId="1" applyNumberFormat="1" applyFont="1" applyFill="1" applyBorder="1" applyAlignment="1">
      <alignment horizontal="center" vertical="center"/>
    </xf>
    <xf numFmtId="165" fontId="12" fillId="6" borderId="22" xfId="0" applyNumberFormat="1" applyFont="1" applyFill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0" fontId="2" fillId="6" borderId="23" xfId="0" applyFont="1" applyFill="1" applyBorder="1" applyAlignment="1">
      <alignment vertical="center"/>
    </xf>
    <xf numFmtId="49" fontId="2" fillId="6" borderId="24" xfId="1" applyNumberFormat="1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165" fontId="12" fillId="6" borderId="25" xfId="0" applyNumberFormat="1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left" vertical="top" wrapText="1"/>
    </xf>
    <xf numFmtId="0" fontId="12" fillId="6" borderId="26" xfId="0" applyFont="1" applyFill="1" applyBorder="1" applyAlignment="1">
      <alignment horizontal="center" vertical="top" wrapText="1"/>
    </xf>
    <xf numFmtId="0" fontId="12" fillId="6" borderId="21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center" vertical="center" wrapText="1"/>
    </xf>
    <xf numFmtId="2" fontId="2" fillId="6" borderId="21" xfId="0" applyNumberFormat="1" applyFont="1" applyFill="1" applyBorder="1" applyAlignment="1">
      <alignment horizontal="center" vertical="center" shrinkToFit="1"/>
    </xf>
    <xf numFmtId="0" fontId="2" fillId="6" borderId="21" xfId="0" applyFont="1" applyFill="1" applyBorder="1" applyAlignment="1">
      <alignment horizontal="center" vertical="center" wrapText="1"/>
    </xf>
    <xf numFmtId="165" fontId="12" fillId="6" borderId="22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left" vertical="top" wrapText="1"/>
    </xf>
    <xf numFmtId="2" fontId="2" fillId="0" borderId="21" xfId="0" applyNumberFormat="1" applyFont="1" applyBorder="1" applyAlignment="1">
      <alignment horizontal="center" vertical="center" shrinkToFit="1"/>
    </xf>
    <xf numFmtId="0" fontId="2" fillId="7" borderId="21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49" fontId="2" fillId="6" borderId="20" xfId="2" quotePrefix="1" applyNumberFormat="1" applyFont="1" applyFill="1" applyBorder="1" applyAlignment="1">
      <alignment horizontal="left" vertical="top"/>
    </xf>
    <xf numFmtId="49" fontId="2" fillId="6" borderId="26" xfId="2" quotePrefix="1" applyNumberFormat="1" applyFont="1" applyFill="1" applyBorder="1" applyAlignment="1">
      <alignment horizontal="center" vertical="top"/>
    </xf>
    <xf numFmtId="0" fontId="2" fillId="6" borderId="21" xfId="2" applyFont="1" applyFill="1" applyBorder="1" applyAlignment="1">
      <alignment horizontal="left" vertical="top"/>
    </xf>
    <xf numFmtId="0" fontId="2" fillId="6" borderId="21" xfId="2" applyFont="1" applyFill="1" applyBorder="1" applyAlignment="1">
      <alignment horizontal="center" vertical="center"/>
    </xf>
    <xf numFmtId="166" fontId="2" fillId="6" borderId="21" xfId="2" applyNumberFormat="1" applyFont="1" applyFill="1" applyBorder="1" applyAlignment="1">
      <alignment horizontal="center" vertical="center"/>
    </xf>
    <xf numFmtId="165" fontId="2" fillId="6" borderId="22" xfId="2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shrinkToFit="1"/>
    </xf>
    <xf numFmtId="0" fontId="2" fillId="6" borderId="20" xfId="0" applyFont="1" applyFill="1" applyBorder="1" applyAlignment="1">
      <alignment horizontal="left" vertical="top" wrapText="1"/>
    </xf>
    <xf numFmtId="0" fontId="2" fillId="6" borderId="26" xfId="0" applyFont="1" applyFill="1" applyBorder="1" applyAlignment="1">
      <alignment horizontal="center" vertical="top" wrapText="1"/>
    </xf>
    <xf numFmtId="0" fontId="2" fillId="6" borderId="21" xfId="0" applyFont="1" applyFill="1" applyBorder="1" applyAlignment="1">
      <alignment horizontal="left" vertical="top" wrapText="1"/>
    </xf>
    <xf numFmtId="165" fontId="2" fillId="6" borderId="22" xfId="0" applyNumberFormat="1" applyFont="1" applyFill="1" applyBorder="1" applyAlignment="1">
      <alignment horizontal="center" vertical="center" shrinkToFit="1"/>
    </xf>
    <xf numFmtId="0" fontId="2" fillId="7" borderId="20" xfId="0" applyFont="1" applyFill="1" applyBorder="1" applyAlignment="1">
      <alignment horizontal="left" vertical="top" wrapText="1"/>
    </xf>
    <xf numFmtId="0" fontId="2" fillId="7" borderId="26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horizontal="left" vertical="top" wrapText="1"/>
    </xf>
    <xf numFmtId="2" fontId="2" fillId="7" borderId="21" xfId="0" applyNumberFormat="1" applyFont="1" applyFill="1" applyBorder="1" applyAlignment="1">
      <alignment horizontal="center" vertical="center" shrinkToFit="1"/>
    </xf>
    <xf numFmtId="165" fontId="2" fillId="7" borderId="22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top"/>
    </xf>
    <xf numFmtId="0" fontId="2" fillId="0" borderId="21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top" shrinkToFit="1"/>
    </xf>
    <xf numFmtId="165" fontId="2" fillId="0" borderId="22" xfId="0" applyNumberFormat="1" applyFont="1" applyBorder="1" applyAlignment="1">
      <alignment horizontal="center" vertical="top" shrinkToFit="1"/>
    </xf>
    <xf numFmtId="0" fontId="2" fillId="0" borderId="0" xfId="0" applyFont="1" applyAlignment="1">
      <alignment vertical="top"/>
    </xf>
    <xf numFmtId="0" fontId="2" fillId="6" borderId="23" xfId="0" applyFont="1" applyFill="1" applyBorder="1" applyAlignment="1">
      <alignment horizontal="left" vertical="top" wrapText="1"/>
    </xf>
    <xf numFmtId="0" fontId="2" fillId="6" borderId="27" xfId="0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horizontal="center" vertical="center" wrapText="1"/>
    </xf>
    <xf numFmtId="2" fontId="2" fillId="6" borderId="24" xfId="0" applyNumberFormat="1" applyFont="1" applyFill="1" applyBorder="1" applyAlignment="1">
      <alignment horizontal="center" vertical="center" shrinkToFit="1"/>
    </xf>
    <xf numFmtId="165" fontId="2" fillId="6" borderId="25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9" fillId="3" borderId="28" xfId="0" applyFont="1" applyFill="1" applyBorder="1" applyAlignment="1">
      <alignment vertical="top" wrapText="1"/>
    </xf>
    <xf numFmtId="0" fontId="9" fillId="3" borderId="29" xfId="0" applyFont="1" applyFill="1" applyBorder="1" applyAlignment="1">
      <alignment vertical="top" wrapText="1"/>
    </xf>
    <xf numFmtId="0" fontId="10" fillId="3" borderId="29" xfId="0" applyFont="1" applyFill="1" applyBorder="1" applyAlignment="1">
      <alignment vertical="top" wrapText="1"/>
    </xf>
    <xf numFmtId="0" fontId="10" fillId="3" borderId="30" xfId="0" applyFont="1" applyFill="1" applyBorder="1" applyAlignment="1">
      <alignment vertical="top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11" fillId="5" borderId="12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wrapText="1"/>
    </xf>
    <xf numFmtId="0" fontId="11" fillId="5" borderId="14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6" borderId="9" xfId="0" applyFont="1" applyFill="1" applyBorder="1" applyAlignment="1">
      <alignment horizontal="left" wrapText="1"/>
    </xf>
    <xf numFmtId="0" fontId="12" fillId="6" borderId="18" xfId="0" applyFont="1" applyFill="1" applyBorder="1" applyAlignment="1">
      <alignment horizontal="center" wrapText="1"/>
    </xf>
    <xf numFmtId="0" fontId="12" fillId="6" borderId="10" xfId="0" applyFont="1" applyFill="1" applyBorder="1" applyAlignment="1">
      <alignment horizontal="left" wrapText="1"/>
    </xf>
    <xf numFmtId="0" fontId="12" fillId="6" borderId="35" xfId="0" applyFont="1" applyFill="1" applyBorder="1" applyAlignment="1">
      <alignment horizont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36" xfId="0" applyFont="1" applyFill="1" applyBorder="1" applyAlignment="1">
      <alignment horizontal="center" vertical="top" wrapText="1"/>
    </xf>
    <xf numFmtId="0" fontId="12" fillId="6" borderId="37" xfId="0" applyFont="1" applyFill="1" applyBorder="1" applyAlignment="1">
      <alignment horizontal="center" vertical="center" wrapText="1"/>
    </xf>
    <xf numFmtId="165" fontId="12" fillId="6" borderId="2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wrapText="1"/>
    </xf>
    <xf numFmtId="0" fontId="12" fillId="0" borderId="38" xfId="0" applyFont="1" applyBorder="1" applyAlignment="1">
      <alignment horizontal="left" wrapText="1"/>
    </xf>
    <xf numFmtId="0" fontId="12" fillId="0" borderId="26" xfId="0" applyFont="1" applyBorder="1" applyAlignment="1">
      <alignment horizontal="center" wrapText="1"/>
    </xf>
    <xf numFmtId="0" fontId="12" fillId="0" borderId="39" xfId="0" applyFont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center" wrapText="1"/>
    </xf>
    <xf numFmtId="165" fontId="12" fillId="0" borderId="22" xfId="0" applyNumberFormat="1" applyFont="1" applyBorder="1" applyAlignment="1">
      <alignment horizontal="center" wrapText="1"/>
    </xf>
    <xf numFmtId="0" fontId="12" fillId="6" borderId="42" xfId="0" applyFont="1" applyFill="1" applyBorder="1" applyAlignment="1">
      <alignment horizontal="left" wrapText="1"/>
    </xf>
    <xf numFmtId="0" fontId="12" fillId="6" borderId="21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left" wrapText="1"/>
    </xf>
    <xf numFmtId="0" fontId="12" fillId="6" borderId="26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0" fontId="12" fillId="6" borderId="40" xfId="0" applyFont="1" applyFill="1" applyBorder="1" applyAlignment="1">
      <alignment horizontal="center" vertical="top" wrapText="1"/>
    </xf>
    <xf numFmtId="0" fontId="12" fillId="6" borderId="4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0" borderId="41" xfId="0" applyFont="1" applyBorder="1" applyAlignment="1">
      <alignment horizontal="center" wrapText="1"/>
    </xf>
    <xf numFmtId="0" fontId="12" fillId="6" borderId="38" xfId="0" applyFont="1" applyFill="1" applyBorder="1" applyAlignment="1">
      <alignment horizontal="left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center" vertical="center" wrapText="1"/>
    </xf>
    <xf numFmtId="165" fontId="12" fillId="0" borderId="22" xfId="0" applyNumberFormat="1" applyFont="1" applyBorder="1" applyAlignment="1">
      <alignment horizontal="center" vertical="center" shrinkToFit="1"/>
    </xf>
    <xf numFmtId="0" fontId="12" fillId="7" borderId="43" xfId="0" applyFont="1" applyFill="1" applyBorder="1" applyAlignment="1">
      <alignment horizontal="left" vertical="top" wrapText="1"/>
    </xf>
    <xf numFmtId="0" fontId="12" fillId="7" borderId="21" xfId="0" applyFont="1" applyFill="1" applyBorder="1" applyAlignment="1">
      <alignment horizontal="center" vertical="top" wrapText="1"/>
    </xf>
    <xf numFmtId="0" fontId="12" fillId="7" borderId="44" xfId="0" applyFont="1" applyFill="1" applyBorder="1" applyAlignment="1">
      <alignment horizontal="left" vertical="top" wrapText="1"/>
    </xf>
    <xf numFmtId="0" fontId="12" fillId="7" borderId="44" xfId="0" applyFont="1" applyFill="1" applyBorder="1" applyAlignment="1">
      <alignment horizontal="center" vertical="top" wrapText="1"/>
    </xf>
    <xf numFmtId="0" fontId="12" fillId="7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top" wrapText="1"/>
    </xf>
    <xf numFmtId="165" fontId="12" fillId="6" borderId="22" xfId="0" applyNumberFormat="1" applyFont="1" applyFill="1" applyBorder="1" applyAlignment="1">
      <alignment horizontal="center" vertical="top" shrinkToFit="1"/>
    </xf>
    <xf numFmtId="0" fontId="12" fillId="0" borderId="4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47" xfId="0" applyFont="1" applyBorder="1" applyAlignment="1">
      <alignment horizontal="left" vertical="top" wrapText="1"/>
    </xf>
    <xf numFmtId="2" fontId="12" fillId="0" borderId="47" xfId="0" applyNumberFormat="1" applyFont="1" applyBorder="1" applyAlignment="1">
      <alignment horizontal="center" vertical="top" shrinkToFit="1"/>
    </xf>
    <xf numFmtId="0" fontId="12" fillId="0" borderId="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top" wrapText="1"/>
    </xf>
    <xf numFmtId="0" fontId="12" fillId="0" borderId="49" xfId="0" applyFont="1" applyBorder="1" applyAlignment="1">
      <alignment horizontal="center" vertical="top" wrapText="1"/>
    </xf>
    <xf numFmtId="165" fontId="12" fillId="0" borderId="22" xfId="0" applyNumberFormat="1" applyFont="1" applyBorder="1" applyAlignment="1">
      <alignment horizontal="center" vertical="top" shrinkToFit="1"/>
    </xf>
    <xf numFmtId="0" fontId="12" fillId="7" borderId="46" xfId="0" applyFont="1" applyFill="1" applyBorder="1" applyAlignment="1">
      <alignment horizontal="left" vertical="top" wrapText="1"/>
    </xf>
    <xf numFmtId="0" fontId="12" fillId="7" borderId="47" xfId="0" applyFont="1" applyFill="1" applyBorder="1" applyAlignment="1">
      <alignment horizontal="left" vertical="top" wrapText="1"/>
    </xf>
    <xf numFmtId="2" fontId="12" fillId="7" borderId="47" xfId="0" applyNumberFormat="1" applyFont="1" applyFill="1" applyBorder="1" applyAlignment="1">
      <alignment horizontal="center" vertical="top" shrinkToFi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top" wrapText="1"/>
    </xf>
    <xf numFmtId="0" fontId="12" fillId="6" borderId="49" xfId="0" applyFont="1" applyFill="1" applyBorder="1" applyAlignment="1">
      <alignment horizontal="center" vertical="top" wrapText="1"/>
    </xf>
    <xf numFmtId="0" fontId="12" fillId="6" borderId="46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center" vertical="top" wrapText="1"/>
    </xf>
    <xf numFmtId="0" fontId="12" fillId="6" borderId="39" xfId="0" applyFont="1" applyFill="1" applyBorder="1" applyAlignment="1">
      <alignment horizontal="left" vertical="top" wrapText="1"/>
    </xf>
    <xf numFmtId="2" fontId="12" fillId="6" borderId="49" xfId="0" applyNumberFormat="1" applyFont="1" applyFill="1" applyBorder="1" applyAlignment="1">
      <alignment horizontal="center" vertical="top" shrinkToFit="1"/>
    </xf>
    <xf numFmtId="0" fontId="12" fillId="6" borderId="48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top" wrapText="1"/>
    </xf>
    <xf numFmtId="0" fontId="12" fillId="0" borderId="39" xfId="0" applyFont="1" applyBorder="1" applyAlignment="1">
      <alignment horizontal="left" vertical="top" wrapText="1"/>
    </xf>
    <xf numFmtId="2" fontId="12" fillId="0" borderId="49" xfId="0" applyNumberFormat="1" applyFont="1" applyBorder="1" applyAlignment="1">
      <alignment horizontal="center" vertical="top" shrinkToFit="1"/>
    </xf>
    <xf numFmtId="0" fontId="12" fillId="7" borderId="39" xfId="0" applyFont="1" applyFill="1" applyBorder="1" applyAlignment="1">
      <alignment horizontal="left" vertical="top" wrapText="1"/>
    </xf>
    <xf numFmtId="0" fontId="12" fillId="7" borderId="49" xfId="0" applyFont="1" applyFill="1" applyBorder="1" applyAlignment="1">
      <alignment horizontal="center" vertical="top" wrapText="1"/>
    </xf>
    <xf numFmtId="2" fontId="12" fillId="7" borderId="49" xfId="0" applyNumberFormat="1" applyFont="1" applyFill="1" applyBorder="1" applyAlignment="1">
      <alignment horizontal="center" vertical="top" shrinkToFit="1"/>
    </xf>
    <xf numFmtId="165" fontId="12" fillId="7" borderId="22" xfId="0" applyNumberFormat="1" applyFont="1" applyFill="1" applyBorder="1" applyAlignment="1">
      <alignment horizontal="center" vertical="top" shrinkToFit="1"/>
    </xf>
    <xf numFmtId="0" fontId="12" fillId="0" borderId="50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5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top" wrapText="1"/>
    </xf>
    <xf numFmtId="165" fontId="12" fillId="0" borderId="25" xfId="0" applyNumberFormat="1" applyFont="1" applyBorder="1" applyAlignment="1">
      <alignment horizontal="center" vertical="top" shrinkToFi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top" shrinkToFit="1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7" fillId="8" borderId="54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left" vertical="top" wrapText="1"/>
    </xf>
    <xf numFmtId="0" fontId="12" fillId="9" borderId="56" xfId="0" applyFont="1" applyFill="1" applyBorder="1" applyAlignment="1">
      <alignment horizontal="left" vertical="top" wrapText="1"/>
    </xf>
    <xf numFmtId="0" fontId="12" fillId="9" borderId="36" xfId="0" applyFont="1" applyFill="1" applyBorder="1" applyAlignment="1">
      <alignment horizontal="center" vertical="top" wrapText="1"/>
    </xf>
    <xf numFmtId="2" fontId="17" fillId="9" borderId="57" xfId="0" applyNumberFormat="1" applyFont="1" applyFill="1" applyBorder="1" applyAlignment="1">
      <alignment horizontal="center" vertical="top" shrinkToFit="1"/>
    </xf>
    <xf numFmtId="0" fontId="12" fillId="9" borderId="57" xfId="0" applyFont="1" applyFill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center" wrapText="1"/>
    </xf>
    <xf numFmtId="168" fontId="17" fillId="9" borderId="58" xfId="0" applyNumberFormat="1" applyFont="1" applyFill="1" applyBorder="1" applyAlignment="1">
      <alignment horizontal="center" vertical="top" shrinkToFit="1"/>
    </xf>
    <xf numFmtId="0" fontId="12" fillId="0" borderId="43" xfId="0" applyFont="1" applyBorder="1" applyAlignment="1">
      <alignment horizontal="left" vertical="top" wrapText="1"/>
    </xf>
    <xf numFmtId="0" fontId="12" fillId="0" borderId="59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center" vertical="top" wrapText="1"/>
    </xf>
    <xf numFmtId="2" fontId="17" fillId="0" borderId="48" xfId="0" applyNumberFormat="1" applyFont="1" applyBorder="1" applyAlignment="1">
      <alignment horizontal="center" vertical="top" shrinkToFit="1"/>
    </xf>
    <xf numFmtId="0" fontId="12" fillId="0" borderId="45" xfId="0" applyFont="1" applyBorder="1" applyAlignment="1">
      <alignment horizontal="center" vertical="top" wrapText="1"/>
    </xf>
    <xf numFmtId="168" fontId="17" fillId="0" borderId="60" xfId="0" applyNumberFormat="1" applyFont="1" applyBorder="1" applyAlignment="1">
      <alignment horizontal="center" vertical="top" shrinkToFit="1"/>
    </xf>
    <xf numFmtId="0" fontId="12" fillId="9" borderId="43" xfId="0" applyFont="1" applyFill="1" applyBorder="1" applyAlignment="1">
      <alignment horizontal="left" vertical="top" wrapText="1"/>
    </xf>
    <xf numFmtId="0" fontId="2" fillId="6" borderId="21" xfId="0" applyFont="1" applyFill="1" applyBorder="1"/>
    <xf numFmtId="0" fontId="12" fillId="9" borderId="59" xfId="0" applyFont="1" applyFill="1" applyBorder="1" applyAlignment="1">
      <alignment horizontal="left" vertical="top" wrapText="1"/>
    </xf>
    <xf numFmtId="0" fontId="18" fillId="9" borderId="45" xfId="0" applyFont="1" applyFill="1" applyBorder="1" applyAlignment="1">
      <alignment horizontal="center" vertical="top" wrapText="1"/>
    </xf>
    <xf numFmtId="2" fontId="17" fillId="9" borderId="45" xfId="0" applyNumberFormat="1" applyFont="1" applyFill="1" applyBorder="1" applyAlignment="1">
      <alignment horizontal="center" vertical="top" shrinkToFit="1"/>
    </xf>
    <xf numFmtId="0" fontId="12" fillId="9" borderId="45" xfId="0" applyFont="1" applyFill="1" applyBorder="1" applyAlignment="1">
      <alignment horizontal="center" vertical="top" wrapText="1"/>
    </xf>
    <xf numFmtId="0" fontId="12" fillId="9" borderId="40" xfId="0" applyFont="1" applyFill="1" applyBorder="1" applyAlignment="1">
      <alignment horizontal="center" vertical="top" wrapText="1"/>
    </xf>
    <xf numFmtId="168" fontId="17" fillId="9" borderId="60" xfId="0" applyNumberFormat="1" applyFont="1" applyFill="1" applyBorder="1" applyAlignment="1">
      <alignment horizontal="center" vertical="top" shrinkToFit="1"/>
    </xf>
    <xf numFmtId="0" fontId="2" fillId="0" borderId="21" xfId="0" applyFont="1" applyBorder="1"/>
    <xf numFmtId="0" fontId="18" fillId="0" borderId="48" xfId="0" applyFont="1" applyBorder="1" applyAlignment="1">
      <alignment horizontal="center" vertical="top" wrapText="1"/>
    </xf>
    <xf numFmtId="168" fontId="17" fillId="0" borderId="61" xfId="0" applyNumberFormat="1" applyFont="1" applyBorder="1" applyAlignment="1">
      <alignment horizontal="center" vertical="top" shrinkToFit="1"/>
    </xf>
    <xf numFmtId="0" fontId="12" fillId="10" borderId="46" xfId="0" applyFont="1" applyFill="1" applyBorder="1" applyAlignment="1">
      <alignment horizontal="left" vertical="top" wrapText="1"/>
    </xf>
    <xf numFmtId="0" fontId="12" fillId="10" borderId="39" xfId="0" applyFont="1" applyFill="1" applyBorder="1" applyAlignment="1">
      <alignment horizontal="left" vertical="top" wrapText="1"/>
    </xf>
    <xf numFmtId="0" fontId="18" fillId="10" borderId="48" xfId="0" applyFont="1" applyFill="1" applyBorder="1" applyAlignment="1">
      <alignment horizontal="center" vertical="top" wrapText="1"/>
    </xf>
    <xf numFmtId="2" fontId="17" fillId="10" borderId="48" xfId="0" applyNumberFormat="1" applyFont="1" applyFill="1" applyBorder="1" applyAlignment="1">
      <alignment horizontal="center" vertical="top" shrinkToFit="1"/>
    </xf>
    <xf numFmtId="0" fontId="12" fillId="10" borderId="48" xfId="0" applyFont="1" applyFill="1" applyBorder="1" applyAlignment="1">
      <alignment horizontal="center" vertical="top" wrapText="1"/>
    </xf>
    <xf numFmtId="0" fontId="12" fillId="10" borderId="49" xfId="0" applyFont="1" applyFill="1" applyBorder="1" applyAlignment="1">
      <alignment horizontal="center" vertical="top" wrapText="1"/>
    </xf>
    <xf numFmtId="168" fontId="17" fillId="10" borderId="61" xfId="0" applyNumberFormat="1" applyFont="1" applyFill="1" applyBorder="1" applyAlignment="1">
      <alignment horizontal="center" vertical="top" shrinkToFit="1"/>
    </xf>
    <xf numFmtId="0" fontId="12" fillId="10" borderId="50" xfId="0" applyFont="1" applyFill="1" applyBorder="1" applyAlignment="1">
      <alignment horizontal="left" vertical="top" wrapText="1"/>
    </xf>
    <xf numFmtId="0" fontId="2" fillId="6" borderId="24" xfId="0" applyFont="1" applyFill="1" applyBorder="1"/>
    <xf numFmtId="0" fontId="12" fillId="10" borderId="51" xfId="0" applyFont="1" applyFill="1" applyBorder="1" applyAlignment="1">
      <alignment horizontal="left" vertical="top" wrapText="1"/>
    </xf>
    <xf numFmtId="0" fontId="18" fillId="10" borderId="53" xfId="0" applyFont="1" applyFill="1" applyBorder="1" applyAlignment="1">
      <alignment horizontal="center" vertical="top" wrapText="1"/>
    </xf>
    <xf numFmtId="0" fontId="12" fillId="10" borderId="53" xfId="0" applyFont="1" applyFill="1" applyBorder="1" applyAlignment="1">
      <alignment horizontal="center" vertical="top" wrapText="1"/>
    </xf>
    <xf numFmtId="0" fontId="12" fillId="10" borderId="52" xfId="0" applyFont="1" applyFill="1" applyBorder="1" applyAlignment="1">
      <alignment horizontal="center" vertical="top" wrapText="1"/>
    </xf>
    <xf numFmtId="168" fontId="17" fillId="10" borderId="62" xfId="0" applyNumberFormat="1" applyFont="1" applyFill="1" applyBorder="1" applyAlignment="1">
      <alignment horizontal="center" vertical="top" shrinkToFit="1"/>
    </xf>
    <xf numFmtId="0" fontId="2" fillId="0" borderId="63" xfId="0" applyFont="1" applyBorder="1" applyAlignment="1">
      <alignment wrapText="1"/>
    </xf>
    <xf numFmtId="0" fontId="2" fillId="0" borderId="0" xfId="0" applyFont="1" applyAlignment="1">
      <alignment wrapText="1"/>
    </xf>
    <xf numFmtId="169" fontId="12" fillId="0" borderId="0" xfId="0" applyNumberFormat="1" applyFont="1" applyAlignment="1">
      <alignment horizontal="center" vertical="top" shrinkToFit="1"/>
    </xf>
    <xf numFmtId="0" fontId="10" fillId="3" borderId="1" xfId="0" applyFont="1" applyFill="1" applyBorder="1" applyAlignment="1">
      <alignment vertical="top" wrapText="1"/>
    </xf>
    <xf numFmtId="0" fontId="14" fillId="0" borderId="33" xfId="0" applyFont="1" applyBorder="1" applyAlignment="1">
      <alignment vertical="top" wrapText="1"/>
    </xf>
    <xf numFmtId="169" fontId="12" fillId="0" borderId="5" xfId="0" applyNumberFormat="1" applyFont="1" applyBorder="1" applyAlignment="1">
      <alignment horizontal="center" vertical="top" shrinkToFit="1"/>
    </xf>
    <xf numFmtId="0" fontId="12" fillId="4" borderId="0" xfId="0" applyFont="1" applyFill="1" applyAlignment="1">
      <alignment horizontal="left" vertical="center"/>
    </xf>
    <xf numFmtId="0" fontId="12" fillId="6" borderId="65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12" fillId="6" borderId="39" xfId="0" applyFont="1" applyFill="1" applyBorder="1" applyAlignment="1">
      <alignment horizontal="center" vertical="top" wrapText="1"/>
    </xf>
    <xf numFmtId="0" fontId="12" fillId="6" borderId="66" xfId="0" applyFont="1" applyFill="1" applyBorder="1" applyAlignment="1">
      <alignment horizontal="center" vertical="center" wrapText="1"/>
    </xf>
    <xf numFmtId="0" fontId="12" fillId="6" borderId="67" xfId="0" applyFont="1" applyFill="1" applyBorder="1" applyAlignment="1">
      <alignment horizontal="center" vertical="center" wrapText="1"/>
    </xf>
    <xf numFmtId="165" fontId="12" fillId="6" borderId="6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54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69" xfId="0" applyFont="1" applyBorder="1" applyAlignment="1">
      <alignment horizontal="left" vertical="center" wrapText="1"/>
    </xf>
    <xf numFmtId="0" fontId="12" fillId="10" borderId="39" xfId="0" applyFont="1" applyFill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6" borderId="70" xfId="0" applyFont="1" applyFill="1" applyBorder="1" applyAlignment="1">
      <alignment horizontal="left" vertical="center" wrapText="1"/>
    </xf>
    <xf numFmtId="0" fontId="12" fillId="6" borderId="71" xfId="0" applyFont="1" applyFill="1" applyBorder="1" applyAlignment="1">
      <alignment horizontal="left" wrapText="1"/>
    </xf>
    <xf numFmtId="0" fontId="12" fillId="6" borderId="14" xfId="0" applyFont="1" applyFill="1" applyBorder="1" applyAlignment="1">
      <alignment horizontal="left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2" fillId="6" borderId="73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top" wrapText="1"/>
    </xf>
    <xf numFmtId="0" fontId="12" fillId="0" borderId="67" xfId="0" applyFont="1" applyBorder="1" applyAlignment="1">
      <alignment horizontal="center" vertical="center" wrapText="1"/>
    </xf>
    <xf numFmtId="165" fontId="12" fillId="0" borderId="68" xfId="0" applyNumberFormat="1" applyFont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left" vertical="top" wrapText="1"/>
    </xf>
    <xf numFmtId="0" fontId="2" fillId="6" borderId="40" xfId="0" applyFont="1" applyFill="1" applyBorder="1" applyAlignment="1">
      <alignment horizontal="left" vertical="top" wrapText="1"/>
    </xf>
    <xf numFmtId="0" fontId="12" fillId="6" borderId="75" xfId="0" applyFont="1" applyFill="1" applyBorder="1" applyAlignment="1">
      <alignment horizontal="left" vertical="top" wrapText="1"/>
    </xf>
    <xf numFmtId="0" fontId="12" fillId="6" borderId="59" xfId="0" applyFont="1" applyFill="1" applyBorder="1" applyAlignment="1">
      <alignment horizontal="center" vertical="top" wrapText="1"/>
    </xf>
    <xf numFmtId="0" fontId="12" fillId="6" borderId="45" xfId="0" applyFont="1" applyFill="1" applyBorder="1" applyAlignment="1">
      <alignment horizontal="center" vertical="top" wrapText="1"/>
    </xf>
    <xf numFmtId="2" fontId="17" fillId="6" borderId="40" xfId="0" applyNumberFormat="1" applyFont="1" applyFill="1" applyBorder="1" applyAlignment="1">
      <alignment horizontal="center" vertical="top" shrinkToFit="1"/>
    </xf>
    <xf numFmtId="165" fontId="17" fillId="6" borderId="60" xfId="0" applyNumberFormat="1" applyFont="1" applyFill="1" applyBorder="1" applyAlignment="1">
      <alignment horizontal="center" vertical="top" shrinkToFit="1"/>
    </xf>
    <xf numFmtId="0" fontId="12" fillId="0" borderId="76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12" fillId="0" borderId="77" xfId="0" applyFont="1" applyBorder="1" applyAlignment="1">
      <alignment horizontal="left" vertical="top" wrapText="1"/>
    </xf>
    <xf numFmtId="2" fontId="17" fillId="0" borderId="49" xfId="0" applyNumberFormat="1" applyFont="1" applyBorder="1" applyAlignment="1">
      <alignment horizontal="center" vertical="top" shrinkToFit="1"/>
    </xf>
    <xf numFmtId="165" fontId="17" fillId="0" borderId="61" xfId="0" applyNumberFormat="1" applyFont="1" applyBorder="1" applyAlignment="1">
      <alignment horizontal="center" vertical="top" shrinkToFit="1"/>
    </xf>
    <xf numFmtId="0" fontId="12" fillId="10" borderId="76" xfId="0" applyFont="1" applyFill="1" applyBorder="1" applyAlignment="1">
      <alignment horizontal="left" vertical="top" wrapText="1"/>
    </xf>
    <xf numFmtId="0" fontId="2" fillId="10" borderId="49" xfId="0" applyFont="1" applyFill="1" applyBorder="1" applyAlignment="1">
      <alignment horizontal="left" vertical="top" wrapText="1"/>
    </xf>
    <xf numFmtId="0" fontId="12" fillId="10" borderId="77" xfId="0" applyFont="1" applyFill="1" applyBorder="1" applyAlignment="1">
      <alignment horizontal="left" vertical="top" wrapText="1"/>
    </xf>
    <xf numFmtId="2" fontId="17" fillId="10" borderId="49" xfId="0" applyNumberFormat="1" applyFont="1" applyFill="1" applyBorder="1" applyAlignment="1">
      <alignment horizontal="center" vertical="top" shrinkToFit="1"/>
    </xf>
    <xf numFmtId="165" fontId="17" fillId="10" borderId="61" xfId="0" applyNumberFormat="1" applyFont="1" applyFill="1" applyBorder="1" applyAlignment="1">
      <alignment horizontal="center" vertical="top" shrinkToFit="1"/>
    </xf>
    <xf numFmtId="0" fontId="12" fillId="0" borderId="78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12" fillId="0" borderId="79" xfId="0" applyFont="1" applyBorder="1" applyAlignment="1">
      <alignment horizontal="left" vertical="top" wrapText="1"/>
    </xf>
    <xf numFmtId="0" fontId="12" fillId="0" borderId="51" xfId="0" applyFont="1" applyBorder="1" applyAlignment="1">
      <alignment horizontal="center" vertical="top" wrapText="1"/>
    </xf>
    <xf numFmtId="2" fontId="17" fillId="0" borderId="52" xfId="0" applyNumberFormat="1" applyFont="1" applyBorder="1" applyAlignment="1">
      <alignment horizontal="center" vertical="top" shrinkToFit="1"/>
    </xf>
    <xf numFmtId="165" fontId="17" fillId="0" borderId="62" xfId="0" applyNumberFormat="1" applyFont="1" applyBorder="1" applyAlignment="1">
      <alignment horizontal="center" vertical="top" shrinkToFit="1"/>
    </xf>
    <xf numFmtId="0" fontId="7" fillId="8" borderId="54" xfId="0" applyFont="1" applyFill="1" applyBorder="1" applyAlignment="1">
      <alignment horizontal="center" vertical="top" wrapText="1"/>
    </xf>
    <xf numFmtId="0" fontId="11" fillId="5" borderId="26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vertical="top" wrapText="1"/>
    </xf>
    <xf numFmtId="1" fontId="17" fillId="10" borderId="74" xfId="0" applyNumberFormat="1" applyFont="1" applyFill="1" applyBorder="1" applyAlignment="1">
      <alignment horizontal="left" vertical="top" shrinkToFit="1"/>
    </xf>
    <xf numFmtId="0" fontId="2" fillId="10" borderId="45" xfId="0" applyFont="1" applyFill="1" applyBorder="1" applyAlignment="1">
      <alignment horizontal="left" wrapText="1"/>
    </xf>
    <xf numFmtId="168" fontId="17" fillId="10" borderId="60" xfId="0" applyNumberFormat="1" applyFont="1" applyFill="1" applyBorder="1" applyAlignment="1">
      <alignment horizontal="center" vertical="top" shrinkToFit="1"/>
    </xf>
    <xf numFmtId="1" fontId="17" fillId="10" borderId="76" xfId="0" applyNumberFormat="1" applyFont="1" applyFill="1" applyBorder="1" applyAlignment="1">
      <alignment horizontal="left" vertical="top" shrinkToFit="1"/>
    </xf>
    <xf numFmtId="0" fontId="2" fillId="10" borderId="48" xfId="0" applyFont="1" applyFill="1" applyBorder="1" applyAlignment="1">
      <alignment horizontal="left" wrapText="1"/>
    </xf>
    <xf numFmtId="1" fontId="17" fillId="0" borderId="76" xfId="0" applyNumberFormat="1" applyFont="1" applyBorder="1" applyAlignment="1">
      <alignment horizontal="left" vertical="top" shrinkToFit="1"/>
    </xf>
    <xf numFmtId="0" fontId="2" fillId="0" borderId="48" xfId="0" applyFont="1" applyBorder="1" applyAlignment="1">
      <alignment horizontal="left" wrapText="1"/>
    </xf>
    <xf numFmtId="1" fontId="17" fillId="10" borderId="78" xfId="0" applyNumberFormat="1" applyFont="1" applyFill="1" applyBorder="1" applyAlignment="1">
      <alignment horizontal="left" vertical="top" shrinkToFit="1"/>
    </xf>
    <xf numFmtId="0" fontId="2" fillId="10" borderId="53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12" fillId="6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left" vertical="top" wrapText="1"/>
    </xf>
    <xf numFmtId="0" fontId="12" fillId="10" borderId="47" xfId="0" applyFont="1" applyFill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10" borderId="52" xfId="0" applyFont="1" applyFill="1" applyBorder="1" applyAlignment="1">
      <alignment horizontal="left" vertical="top" wrapText="1"/>
    </xf>
    <xf numFmtId="0" fontId="12" fillId="10" borderId="81" xfId="0" applyFont="1" applyFill="1" applyBorder="1" applyAlignment="1">
      <alignment horizontal="left" vertical="top" wrapText="1"/>
    </xf>
    <xf numFmtId="0" fontId="14" fillId="0" borderId="64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7" fillId="8" borderId="63" xfId="0" applyFont="1" applyFill="1" applyBorder="1" applyAlignment="1">
      <alignment horizontal="center" vertical="top" wrapText="1"/>
    </xf>
    <xf numFmtId="0" fontId="7" fillId="8" borderId="0" xfId="0" applyFont="1" applyFill="1" applyAlignment="1">
      <alignment horizontal="center" vertical="top" wrapText="1"/>
    </xf>
    <xf numFmtId="0" fontId="7" fillId="8" borderId="80" xfId="0" applyFont="1" applyFill="1" applyBorder="1" applyAlignment="1">
      <alignment horizontal="center" vertical="top" wrapText="1"/>
    </xf>
    <xf numFmtId="0" fontId="12" fillId="10" borderId="40" xfId="0" applyFont="1" applyFill="1" applyBorder="1" applyAlignment="1">
      <alignment horizontal="left" vertical="top" wrapText="1"/>
    </xf>
    <xf numFmtId="0" fontId="12" fillId="10" borderId="44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11" borderId="0" xfId="0" applyFont="1" applyFill="1" applyAlignment="1">
      <alignment horizontal="center" vertical="center"/>
    </xf>
    <xf numFmtId="44" fontId="2" fillId="11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Normal 3" xfId="2" xr:uid="{87C20B26-4CBE-4C21-B5F8-895BC1BC5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84708</xdr:colOff>
      <xdr:row>2</xdr:row>
      <xdr:rowOff>38100</xdr:rowOff>
    </xdr:from>
    <xdr:to>
      <xdr:col>2</xdr:col>
      <xdr:colOff>841928</xdr:colOff>
      <xdr:row>7</xdr:row>
      <xdr:rowOff>60642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C2C09-BB6F-4714-8E2B-9B119D29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83" y="333375"/>
          <a:ext cx="1871645" cy="140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459D-E282-43D1-B431-6BAB8C3626C6}">
  <dimension ref="A1:K141"/>
  <sheetViews>
    <sheetView tabSelected="1" topLeftCell="A27" zoomScale="110" zoomScaleNormal="110" workbookViewId="0">
      <selection activeCell="K1" sqref="K1:K1048576"/>
    </sheetView>
  </sheetViews>
  <sheetFormatPr defaultColWidth="9.140625" defaultRowHeight="11.25" x14ac:dyDescent="0.2"/>
  <cols>
    <col min="1" max="1" width="1.5703125" style="1" customWidth="1"/>
    <col min="2" max="3" width="16.7109375" style="2" customWidth="1"/>
    <col min="4" max="4" width="23.140625" style="2" customWidth="1"/>
    <col min="5" max="5" width="17.5703125" style="2" customWidth="1"/>
    <col min="6" max="6" width="21.5703125" style="2" customWidth="1"/>
    <col min="7" max="7" width="20" style="2" customWidth="1"/>
    <col min="8" max="8" width="17" style="2" customWidth="1"/>
    <col min="9" max="9" width="12.5703125" style="2" customWidth="1"/>
    <col min="10" max="10" width="14.42578125" style="2" customWidth="1"/>
    <col min="11" max="11" width="19.28515625" style="391" customWidth="1"/>
    <col min="12" max="16384" width="9.140625" style="2"/>
  </cols>
  <sheetData>
    <row r="1" spans="1:10" ht="12" thickBo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3"/>
      <c r="C2" s="4"/>
      <c r="D2" s="4"/>
      <c r="E2" s="4"/>
      <c r="F2" s="4"/>
      <c r="G2" s="4"/>
      <c r="H2" s="4"/>
      <c r="I2" s="4"/>
      <c r="J2" s="5"/>
    </row>
    <row r="3" spans="1:10" x14ac:dyDescent="0.2">
      <c r="B3" s="6"/>
      <c r="C3" s="1"/>
      <c r="D3" s="1"/>
      <c r="E3" s="1"/>
      <c r="F3" s="1"/>
      <c r="G3" s="1"/>
      <c r="H3" s="1"/>
      <c r="I3" s="1"/>
      <c r="J3" s="7"/>
    </row>
    <row r="4" spans="1:10" x14ac:dyDescent="0.2">
      <c r="B4" s="6"/>
      <c r="C4" s="1"/>
      <c r="D4" s="1"/>
      <c r="E4" s="1"/>
      <c r="F4" s="1"/>
      <c r="G4" s="1"/>
      <c r="H4" s="1"/>
      <c r="I4" s="1"/>
      <c r="J4" s="7"/>
    </row>
    <row r="5" spans="1:10" ht="63.75" x14ac:dyDescent="1">
      <c r="B5" s="351" t="s">
        <v>0</v>
      </c>
      <c r="C5" s="352"/>
      <c r="D5" s="352"/>
      <c r="E5" s="352"/>
      <c r="F5" s="352"/>
      <c r="G5" s="352"/>
      <c r="H5" s="352"/>
      <c r="I5" s="352"/>
      <c r="J5" s="353"/>
    </row>
    <row r="6" spans="1:10" x14ac:dyDescent="0.2">
      <c r="B6" s="6"/>
      <c r="C6" s="1"/>
      <c r="D6" s="1"/>
      <c r="E6" s="1"/>
      <c r="F6" s="1"/>
      <c r="G6" s="1"/>
      <c r="H6" s="1"/>
      <c r="I6" s="1"/>
      <c r="J6" s="7"/>
    </row>
    <row r="7" spans="1:10" x14ac:dyDescent="0.2">
      <c r="B7" s="6"/>
      <c r="C7" s="1"/>
      <c r="D7" s="1"/>
      <c r="F7" s="1"/>
      <c r="G7" s="1"/>
      <c r="H7" s="1"/>
      <c r="I7" s="1"/>
      <c r="J7" s="7"/>
    </row>
    <row r="8" spans="1:10" x14ac:dyDescent="0.2">
      <c r="B8" s="6"/>
      <c r="C8" s="1"/>
      <c r="D8" s="1"/>
      <c r="E8" s="8"/>
      <c r="F8" s="1"/>
      <c r="G8" s="1"/>
      <c r="H8" s="1"/>
      <c r="I8" s="1"/>
      <c r="J8" s="7"/>
    </row>
    <row r="9" spans="1:10" ht="18" customHeight="1" x14ac:dyDescent="0.2">
      <c r="B9" s="354" t="s">
        <v>1</v>
      </c>
      <c r="C9" s="355"/>
      <c r="D9" s="355"/>
      <c r="E9" s="355"/>
      <c r="F9" s="355"/>
      <c r="G9" s="355"/>
      <c r="H9" s="355"/>
      <c r="I9" s="355"/>
      <c r="J9" s="356"/>
    </row>
    <row r="10" spans="1:10" ht="9" customHeight="1" x14ac:dyDescent="0.2">
      <c r="A10" s="9"/>
      <c r="B10" s="10"/>
      <c r="C10" s="11"/>
      <c r="D10" s="11"/>
      <c r="E10" s="11"/>
      <c r="F10" s="11"/>
      <c r="G10" s="11"/>
      <c r="H10" s="11"/>
      <c r="I10" s="11"/>
      <c r="J10" s="12"/>
    </row>
    <row r="11" spans="1:10" ht="15" customHeight="1" x14ac:dyDescent="0.2">
      <c r="B11" s="13"/>
      <c r="C11" s="14"/>
      <c r="D11" s="14"/>
      <c r="E11" s="1"/>
      <c r="F11" s="1"/>
      <c r="G11" s="1"/>
      <c r="H11" s="1"/>
      <c r="I11" s="1"/>
      <c r="J11" s="15"/>
    </row>
    <row r="12" spans="1:10" ht="12.75" customHeight="1" x14ac:dyDescent="0.2">
      <c r="B12" s="13"/>
      <c r="C12" s="14"/>
      <c r="D12" s="14"/>
      <c r="E12" s="1"/>
      <c r="F12" s="1"/>
      <c r="G12" s="1"/>
      <c r="H12" s="1"/>
      <c r="I12" s="1"/>
      <c r="J12" s="15"/>
    </row>
    <row r="13" spans="1:10" ht="15" customHeight="1" x14ac:dyDescent="0.2">
      <c r="B13" s="357" t="s">
        <v>2</v>
      </c>
      <c r="C13" s="358"/>
      <c r="D13" s="358"/>
      <c r="E13" s="358"/>
      <c r="F13" s="358"/>
      <c r="G13" s="358"/>
      <c r="H13" s="358"/>
      <c r="I13" s="358"/>
      <c r="J13" s="359"/>
    </row>
    <row r="14" spans="1:10" ht="15" customHeight="1" x14ac:dyDescent="0.2">
      <c r="B14" s="357" t="s">
        <v>3</v>
      </c>
      <c r="C14" s="358"/>
      <c r="D14" s="358"/>
      <c r="E14" s="358"/>
      <c r="F14" s="358"/>
      <c r="G14" s="358"/>
      <c r="H14" s="358"/>
      <c r="I14" s="358"/>
      <c r="J14" s="359"/>
    </row>
    <row r="15" spans="1:10" x14ac:dyDescent="0.2">
      <c r="B15" s="6"/>
      <c r="C15" s="1"/>
      <c r="D15" s="1"/>
      <c r="E15" s="1"/>
      <c r="F15" s="1"/>
      <c r="G15" s="1"/>
      <c r="H15" s="1"/>
      <c r="I15" s="1"/>
      <c r="J15" s="7"/>
    </row>
    <row r="16" spans="1:10" ht="12" thickBot="1" x14ac:dyDescent="0.25">
      <c r="B16" s="16"/>
      <c r="C16" s="17"/>
      <c r="D16" s="17"/>
      <c r="E16" s="17"/>
      <c r="F16" s="17"/>
      <c r="G16" s="17"/>
      <c r="H16" s="17"/>
      <c r="I16" s="17"/>
      <c r="J16" s="18"/>
    </row>
    <row r="17" spans="1:11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1:11" x14ac:dyDescent="0.2">
      <c r="B18" s="1"/>
      <c r="C18" s="1"/>
      <c r="D18" s="1"/>
      <c r="E18" s="1"/>
      <c r="F18" s="1"/>
      <c r="G18" s="1"/>
      <c r="H18" s="1"/>
      <c r="I18" s="1"/>
      <c r="J18" s="1"/>
    </row>
    <row r="19" spans="1:11" x14ac:dyDescent="0.2">
      <c r="A19" s="19"/>
      <c r="B19" s="8" t="s">
        <v>4</v>
      </c>
      <c r="C19" s="1"/>
      <c r="D19" s="1"/>
      <c r="E19" s="1"/>
      <c r="F19" s="1"/>
      <c r="G19" s="1"/>
      <c r="H19" s="1"/>
      <c r="I19" s="1"/>
      <c r="J19" s="1"/>
    </row>
    <row r="20" spans="1:11" ht="11.25" customHeight="1" thickBot="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1" s="24" customFormat="1" ht="23.25" customHeight="1" x14ac:dyDescent="0.2">
      <c r="A21" s="8"/>
      <c r="B21" s="20" t="s">
        <v>5</v>
      </c>
      <c r="C21" s="21"/>
      <c r="D21" s="22"/>
      <c r="E21" s="22"/>
      <c r="F21" s="22"/>
      <c r="G21" s="22"/>
      <c r="H21" s="22"/>
      <c r="I21" s="22"/>
      <c r="J21" s="23"/>
      <c r="K21" s="392"/>
    </row>
    <row r="22" spans="1:11" s="30" customFormat="1" ht="12" thickBot="1" x14ac:dyDescent="0.3">
      <c r="A22" s="25"/>
      <c r="B22" s="26" t="s">
        <v>6</v>
      </c>
      <c r="C22" s="27" t="s">
        <v>7</v>
      </c>
      <c r="D22" s="28" t="s">
        <v>8</v>
      </c>
      <c r="E22" s="28" t="s">
        <v>9</v>
      </c>
      <c r="F22" s="28" t="s">
        <v>10</v>
      </c>
      <c r="G22" s="28" t="s">
        <v>11</v>
      </c>
      <c r="H22" s="360" t="s">
        <v>12</v>
      </c>
      <c r="I22" s="361"/>
      <c r="J22" s="29" t="s">
        <v>13</v>
      </c>
      <c r="K22" s="393" t="s">
        <v>298</v>
      </c>
    </row>
    <row r="23" spans="1:11" x14ac:dyDescent="0.2">
      <c r="B23" s="31" t="s">
        <v>14</v>
      </c>
      <c r="C23" s="32">
        <v>98289112187</v>
      </c>
      <c r="D23" s="33" t="s">
        <v>15</v>
      </c>
      <c r="E23" s="32" t="s">
        <v>16</v>
      </c>
      <c r="F23" s="34" t="s">
        <v>17</v>
      </c>
      <c r="G23" s="34" t="s">
        <v>18</v>
      </c>
      <c r="H23" s="362" t="s">
        <v>19</v>
      </c>
      <c r="I23" s="362"/>
      <c r="J23" s="35">
        <v>899</v>
      </c>
      <c r="K23" s="394">
        <f>J23*0.96</f>
        <v>863.04</v>
      </c>
    </row>
    <row r="24" spans="1:11" x14ac:dyDescent="0.2">
      <c r="B24" s="36" t="s">
        <v>20</v>
      </c>
      <c r="C24" s="37">
        <v>98289111883</v>
      </c>
      <c r="D24" s="38" t="s">
        <v>21</v>
      </c>
      <c r="E24" s="39" t="s">
        <v>22</v>
      </c>
      <c r="F24" s="40" t="s">
        <v>17</v>
      </c>
      <c r="G24" s="37" t="s">
        <v>18</v>
      </c>
      <c r="H24" s="363" t="s">
        <v>23</v>
      </c>
      <c r="I24" s="363"/>
      <c r="J24" s="41">
        <v>1199</v>
      </c>
      <c r="K24" s="394">
        <f t="shared" ref="K24:K87" si="0">J24*0.96</f>
        <v>1151.04</v>
      </c>
    </row>
    <row r="25" spans="1:11" x14ac:dyDescent="0.2">
      <c r="B25" s="42" t="s">
        <v>24</v>
      </c>
      <c r="C25" s="43">
        <v>98289111449</v>
      </c>
      <c r="D25" s="44" t="s">
        <v>25</v>
      </c>
      <c r="E25" s="45" t="s">
        <v>26</v>
      </c>
      <c r="F25" s="46" t="s">
        <v>17</v>
      </c>
      <c r="G25" s="46" t="s">
        <v>27</v>
      </c>
      <c r="H25" s="350" t="s">
        <v>28</v>
      </c>
      <c r="I25" s="350"/>
      <c r="J25" s="47">
        <v>999</v>
      </c>
      <c r="K25" s="394">
        <f t="shared" si="0"/>
        <v>959.04</v>
      </c>
    </row>
    <row r="26" spans="1:11" x14ac:dyDescent="0.2">
      <c r="B26" s="48" t="s">
        <v>29</v>
      </c>
      <c r="C26" s="37">
        <v>98289111470</v>
      </c>
      <c r="D26" s="38" t="s">
        <v>30</v>
      </c>
      <c r="E26" s="49" t="s">
        <v>26</v>
      </c>
      <c r="F26" s="50" t="s">
        <v>17</v>
      </c>
      <c r="G26" s="50" t="s">
        <v>27</v>
      </c>
      <c r="H26" s="364" t="s">
        <v>31</v>
      </c>
      <c r="I26" s="364"/>
      <c r="J26" s="41">
        <v>999</v>
      </c>
      <c r="K26" s="394">
        <f t="shared" si="0"/>
        <v>959.04</v>
      </c>
    </row>
    <row r="27" spans="1:11" x14ac:dyDescent="0.2">
      <c r="B27" s="42" t="s">
        <v>32</v>
      </c>
      <c r="C27" s="43">
        <v>98289113207</v>
      </c>
      <c r="D27" s="51" t="s">
        <v>33</v>
      </c>
      <c r="E27" s="45" t="s">
        <v>26</v>
      </c>
      <c r="F27" s="43" t="s">
        <v>34</v>
      </c>
      <c r="G27" s="43" t="s">
        <v>27</v>
      </c>
      <c r="H27" s="350" t="s">
        <v>31</v>
      </c>
      <c r="I27" s="350"/>
      <c r="J27" s="47">
        <v>999</v>
      </c>
      <c r="K27" s="394">
        <f t="shared" si="0"/>
        <v>959.04</v>
      </c>
    </row>
    <row r="28" spans="1:11" x14ac:dyDescent="0.2">
      <c r="A28" s="19"/>
      <c r="B28" s="48" t="s">
        <v>35</v>
      </c>
      <c r="C28" s="37">
        <v>98289111364</v>
      </c>
      <c r="D28" s="52" t="s">
        <v>36</v>
      </c>
      <c r="E28" s="49" t="s">
        <v>37</v>
      </c>
      <c r="F28" s="37" t="s">
        <v>17</v>
      </c>
      <c r="G28" s="37" t="s">
        <v>38</v>
      </c>
      <c r="H28" s="364" t="s">
        <v>31</v>
      </c>
      <c r="I28" s="364"/>
      <c r="J28" s="53">
        <v>1249</v>
      </c>
      <c r="K28" s="394">
        <f t="shared" si="0"/>
        <v>1199.04</v>
      </c>
    </row>
    <row r="29" spans="1:11" x14ac:dyDescent="0.2">
      <c r="A29" s="19"/>
      <c r="B29" s="42" t="s">
        <v>39</v>
      </c>
      <c r="C29" s="43">
        <v>98289111357</v>
      </c>
      <c r="D29" s="51" t="s">
        <v>40</v>
      </c>
      <c r="E29" s="45" t="s">
        <v>37</v>
      </c>
      <c r="F29" s="43" t="s">
        <v>34</v>
      </c>
      <c r="G29" s="43" t="s">
        <v>38</v>
      </c>
      <c r="H29" s="350" t="s">
        <v>31</v>
      </c>
      <c r="I29" s="350"/>
      <c r="J29" s="47">
        <v>1249</v>
      </c>
      <c r="K29" s="394">
        <f t="shared" si="0"/>
        <v>1199.04</v>
      </c>
    </row>
    <row r="30" spans="1:11" x14ac:dyDescent="0.2">
      <c r="A30" s="19"/>
      <c r="B30" s="48" t="s">
        <v>41</v>
      </c>
      <c r="C30" s="37">
        <v>98289113276</v>
      </c>
      <c r="D30" s="52" t="s">
        <v>42</v>
      </c>
      <c r="E30" s="49" t="s">
        <v>37</v>
      </c>
      <c r="F30" s="54" t="s">
        <v>43</v>
      </c>
      <c r="G30" s="37" t="s">
        <v>38</v>
      </c>
      <c r="H30" s="364" t="s">
        <v>31</v>
      </c>
      <c r="I30" s="364"/>
      <c r="J30" s="53">
        <v>1249</v>
      </c>
      <c r="K30" s="394">
        <f t="shared" si="0"/>
        <v>1199.04</v>
      </c>
    </row>
    <row r="31" spans="1:11" x14ac:dyDescent="0.2">
      <c r="A31" s="19"/>
      <c r="B31" s="42" t="s">
        <v>44</v>
      </c>
      <c r="C31" s="43">
        <v>98289111050</v>
      </c>
      <c r="D31" s="51" t="s">
        <v>45</v>
      </c>
      <c r="E31" s="45" t="s">
        <v>46</v>
      </c>
      <c r="F31" s="43" t="s">
        <v>17</v>
      </c>
      <c r="G31" s="43" t="s">
        <v>38</v>
      </c>
      <c r="H31" s="350" t="s">
        <v>31</v>
      </c>
      <c r="I31" s="350"/>
      <c r="J31" s="47">
        <v>1249</v>
      </c>
      <c r="K31" s="394">
        <f t="shared" si="0"/>
        <v>1199.04</v>
      </c>
    </row>
    <row r="32" spans="1:11" x14ac:dyDescent="0.2">
      <c r="A32" s="19"/>
      <c r="B32" s="48" t="s">
        <v>47</v>
      </c>
      <c r="C32" s="37">
        <v>98289111067</v>
      </c>
      <c r="D32" s="52" t="s">
        <v>48</v>
      </c>
      <c r="E32" s="49" t="s">
        <v>46</v>
      </c>
      <c r="F32" s="37" t="s">
        <v>34</v>
      </c>
      <c r="G32" s="37" t="s">
        <v>38</v>
      </c>
      <c r="H32" s="364" t="s">
        <v>31</v>
      </c>
      <c r="I32" s="364"/>
      <c r="J32" s="53">
        <v>1249</v>
      </c>
      <c r="K32" s="394">
        <f t="shared" si="0"/>
        <v>1199.04</v>
      </c>
    </row>
    <row r="33" spans="1:11" x14ac:dyDescent="0.2">
      <c r="A33" s="19"/>
      <c r="B33" s="42" t="s">
        <v>49</v>
      </c>
      <c r="C33" s="43">
        <v>98289113429</v>
      </c>
      <c r="D33" s="51" t="s">
        <v>50</v>
      </c>
      <c r="E33" s="45" t="s">
        <v>51</v>
      </c>
      <c r="F33" s="43" t="s">
        <v>17</v>
      </c>
      <c r="G33" s="43" t="s">
        <v>38</v>
      </c>
      <c r="H33" s="350" t="s">
        <v>52</v>
      </c>
      <c r="I33" s="350"/>
      <c r="J33" s="47">
        <v>1349</v>
      </c>
      <c r="K33" s="394">
        <f t="shared" si="0"/>
        <v>1295.04</v>
      </c>
    </row>
    <row r="34" spans="1:11" x14ac:dyDescent="0.2">
      <c r="B34" s="48" t="s">
        <v>53</v>
      </c>
      <c r="C34" s="37">
        <v>98289111180</v>
      </c>
      <c r="D34" s="38" t="s">
        <v>54</v>
      </c>
      <c r="E34" s="39" t="s">
        <v>55</v>
      </c>
      <c r="F34" s="37" t="s">
        <v>17</v>
      </c>
      <c r="G34" s="50" t="s">
        <v>27</v>
      </c>
      <c r="H34" s="367" t="s">
        <v>19</v>
      </c>
      <c r="I34" s="367"/>
      <c r="J34" s="55">
        <v>999</v>
      </c>
      <c r="K34" s="394">
        <f t="shared" si="0"/>
        <v>959.04</v>
      </c>
    </row>
    <row r="35" spans="1:11" x14ac:dyDescent="0.2">
      <c r="B35" s="42" t="s">
        <v>56</v>
      </c>
      <c r="C35" s="43">
        <v>98289111197</v>
      </c>
      <c r="D35" s="51" t="s">
        <v>57</v>
      </c>
      <c r="E35" s="56" t="s">
        <v>55</v>
      </c>
      <c r="F35" s="43" t="s">
        <v>34</v>
      </c>
      <c r="G35" s="46" t="s">
        <v>27</v>
      </c>
      <c r="H35" s="368" t="s">
        <v>23</v>
      </c>
      <c r="I35" s="368"/>
      <c r="J35" s="57">
        <v>999</v>
      </c>
      <c r="K35" s="394">
        <f t="shared" si="0"/>
        <v>959.04</v>
      </c>
    </row>
    <row r="36" spans="1:11" x14ac:dyDescent="0.2">
      <c r="B36" s="58" t="s">
        <v>58</v>
      </c>
      <c r="C36" s="59">
        <v>98289042644</v>
      </c>
      <c r="D36" s="38" t="s">
        <v>59</v>
      </c>
      <c r="E36" s="39" t="s">
        <v>60</v>
      </c>
      <c r="F36" s="37" t="s">
        <v>17</v>
      </c>
      <c r="G36" s="37" t="s">
        <v>18</v>
      </c>
      <c r="H36" s="367" t="s">
        <v>61</v>
      </c>
      <c r="I36" s="367"/>
      <c r="J36" s="55">
        <v>1699</v>
      </c>
      <c r="K36" s="394">
        <f t="shared" si="0"/>
        <v>1631.04</v>
      </c>
    </row>
    <row r="37" spans="1:11" x14ac:dyDescent="0.2">
      <c r="A37" s="19"/>
      <c r="B37" s="60" t="s">
        <v>62</v>
      </c>
      <c r="C37" s="56">
        <v>98289112224</v>
      </c>
      <c r="D37" s="51" t="s">
        <v>63</v>
      </c>
      <c r="E37" s="56" t="s">
        <v>64</v>
      </c>
      <c r="F37" s="43" t="s">
        <v>17</v>
      </c>
      <c r="G37" s="43" t="s">
        <v>18</v>
      </c>
      <c r="H37" s="368" t="s">
        <v>65</v>
      </c>
      <c r="I37" s="368"/>
      <c r="J37" s="57">
        <v>1149</v>
      </c>
      <c r="K37" s="394">
        <f t="shared" si="0"/>
        <v>1103.04</v>
      </c>
    </row>
    <row r="38" spans="1:11" x14ac:dyDescent="0.2">
      <c r="A38" s="19"/>
      <c r="B38" s="58" t="s">
        <v>66</v>
      </c>
      <c r="C38" s="59">
        <v>98289041364</v>
      </c>
      <c r="D38" s="38" t="s">
        <v>67</v>
      </c>
      <c r="E38" s="39" t="s">
        <v>64</v>
      </c>
      <c r="F38" s="37" t="s">
        <v>17</v>
      </c>
      <c r="G38" s="37" t="s">
        <v>18</v>
      </c>
      <c r="H38" s="367" t="s">
        <v>19</v>
      </c>
      <c r="I38" s="367"/>
      <c r="J38" s="55">
        <v>1099</v>
      </c>
      <c r="K38" s="394">
        <f t="shared" si="0"/>
        <v>1055.04</v>
      </c>
    </row>
    <row r="39" spans="1:11" ht="12" thickBot="1" x14ac:dyDescent="0.25">
      <c r="A39" s="19"/>
      <c r="B39" s="61" t="s">
        <v>68</v>
      </c>
      <c r="C39" s="62">
        <v>98289111456</v>
      </c>
      <c r="D39" s="63" t="s">
        <v>69</v>
      </c>
      <c r="E39" s="62" t="s">
        <v>64</v>
      </c>
      <c r="F39" s="64" t="s">
        <v>34</v>
      </c>
      <c r="G39" s="64" t="s">
        <v>18</v>
      </c>
      <c r="H39" s="369" t="s">
        <v>65</v>
      </c>
      <c r="I39" s="369"/>
      <c r="J39" s="65">
        <v>1199</v>
      </c>
      <c r="K39" s="394">
        <f t="shared" si="0"/>
        <v>1151.04</v>
      </c>
    </row>
    <row r="40" spans="1:11" ht="12" thickBot="1" x14ac:dyDescent="0.25">
      <c r="B40" s="66"/>
      <c r="C40" s="67"/>
      <c r="D40" s="66"/>
      <c r="E40" s="68"/>
      <c r="F40" s="69"/>
      <c r="G40" s="69"/>
      <c r="H40" s="69"/>
      <c r="I40" s="69"/>
      <c r="J40" s="70"/>
      <c r="K40" s="394">
        <f t="shared" si="0"/>
        <v>0</v>
      </c>
    </row>
    <row r="41" spans="1:11" ht="24" customHeight="1" x14ac:dyDescent="0.2">
      <c r="B41" s="365" t="s">
        <v>70</v>
      </c>
      <c r="C41" s="366"/>
      <c r="D41" s="22"/>
      <c r="E41" s="22"/>
      <c r="F41" s="22"/>
      <c r="G41" s="22"/>
      <c r="H41" s="22"/>
      <c r="I41" s="22"/>
      <c r="J41" s="23"/>
      <c r="K41" s="394">
        <f t="shared" si="0"/>
        <v>0</v>
      </c>
    </row>
    <row r="42" spans="1:11" s="69" customFormat="1" ht="12" thickBot="1" x14ac:dyDescent="0.3">
      <c r="A42" s="71"/>
      <c r="B42" s="26" t="s">
        <v>6</v>
      </c>
      <c r="C42" s="27" t="s">
        <v>7</v>
      </c>
      <c r="D42" s="28" t="s">
        <v>8</v>
      </c>
      <c r="E42" s="28" t="s">
        <v>9</v>
      </c>
      <c r="F42" s="28" t="s">
        <v>10</v>
      </c>
      <c r="G42" s="28" t="s">
        <v>11</v>
      </c>
      <c r="H42" s="360" t="s">
        <v>12</v>
      </c>
      <c r="I42" s="361"/>
      <c r="J42" s="29" t="s">
        <v>13</v>
      </c>
      <c r="K42" s="394"/>
    </row>
    <row r="43" spans="1:11" s="78" customFormat="1" ht="33.75" x14ac:dyDescent="0.25">
      <c r="A43" s="72"/>
      <c r="B43" s="73" t="s">
        <v>71</v>
      </c>
      <c r="C43" s="74">
        <v>98289003423</v>
      </c>
      <c r="D43" s="75" t="s">
        <v>72</v>
      </c>
      <c r="E43" s="74" t="s">
        <v>73</v>
      </c>
      <c r="F43" s="76" t="s">
        <v>74</v>
      </c>
      <c r="G43" s="74" t="s">
        <v>75</v>
      </c>
      <c r="H43" s="370" t="s">
        <v>65</v>
      </c>
      <c r="I43" s="370"/>
      <c r="J43" s="77">
        <v>1699</v>
      </c>
      <c r="K43" s="394">
        <f t="shared" si="0"/>
        <v>1631.04</v>
      </c>
    </row>
    <row r="44" spans="1:11" s="78" customFormat="1" ht="33.75" x14ac:dyDescent="0.25">
      <c r="A44" s="72"/>
      <c r="B44" s="79" t="s">
        <v>76</v>
      </c>
      <c r="C44" s="80">
        <v>98289003393</v>
      </c>
      <c r="D44" s="81" t="s">
        <v>77</v>
      </c>
      <c r="E44" s="80" t="s">
        <v>73</v>
      </c>
      <c r="F44" s="82" t="s">
        <v>74</v>
      </c>
      <c r="G44" s="80" t="s">
        <v>78</v>
      </c>
      <c r="H44" s="371" t="s">
        <v>65</v>
      </c>
      <c r="I44" s="371"/>
      <c r="J44" s="83">
        <v>1699</v>
      </c>
      <c r="K44" s="394">
        <f t="shared" si="0"/>
        <v>1631.04</v>
      </c>
    </row>
    <row r="45" spans="1:11" x14ac:dyDescent="0.2">
      <c r="B45" s="60" t="s">
        <v>79</v>
      </c>
      <c r="C45" s="56">
        <v>98289003355</v>
      </c>
      <c r="D45" s="51" t="s">
        <v>80</v>
      </c>
      <c r="E45" s="56" t="s">
        <v>73</v>
      </c>
      <c r="F45" s="82" t="s">
        <v>74</v>
      </c>
      <c r="G45" s="43" t="s">
        <v>27</v>
      </c>
      <c r="H45" s="368" t="s">
        <v>81</v>
      </c>
      <c r="I45" s="368"/>
      <c r="J45" s="84">
        <v>1499</v>
      </c>
      <c r="K45" s="394">
        <f t="shared" si="0"/>
        <v>1439.04</v>
      </c>
    </row>
    <row r="46" spans="1:11" x14ac:dyDescent="0.2">
      <c r="A46" s="19"/>
      <c r="B46" s="85" t="s">
        <v>82</v>
      </c>
      <c r="C46" s="39">
        <v>98289007193</v>
      </c>
      <c r="D46" s="52" t="s">
        <v>83</v>
      </c>
      <c r="E46" s="39" t="s">
        <v>84</v>
      </c>
      <c r="F46" s="54" t="s">
        <v>85</v>
      </c>
      <c r="G46" s="37" t="s">
        <v>86</v>
      </c>
      <c r="H46" s="367" t="s">
        <v>65</v>
      </c>
      <c r="I46" s="367"/>
      <c r="J46" s="86">
        <v>899</v>
      </c>
      <c r="K46" s="394">
        <f t="shared" si="0"/>
        <v>863.04</v>
      </c>
    </row>
    <row r="47" spans="1:11" x14ac:dyDescent="0.2">
      <c r="B47" s="87" t="s">
        <v>87</v>
      </c>
      <c r="C47" s="43">
        <v>98289001351</v>
      </c>
      <c r="D47" s="51" t="s">
        <v>88</v>
      </c>
      <c r="E47" s="56" t="s">
        <v>89</v>
      </c>
      <c r="F47" s="82" t="s">
        <v>90</v>
      </c>
      <c r="G47" s="43" t="s">
        <v>91</v>
      </c>
      <c r="H47" s="368" t="s">
        <v>81</v>
      </c>
      <c r="I47" s="368"/>
      <c r="J47" s="84">
        <v>999</v>
      </c>
      <c r="K47" s="394">
        <f t="shared" si="0"/>
        <v>959.04</v>
      </c>
    </row>
    <row r="48" spans="1:11" x14ac:dyDescent="0.2">
      <c r="A48" s="2"/>
      <c r="B48" s="48" t="s">
        <v>92</v>
      </c>
      <c r="C48" s="37">
        <v>98289003461</v>
      </c>
      <c r="D48" s="88" t="s">
        <v>93</v>
      </c>
      <c r="E48" s="49" t="s">
        <v>73</v>
      </c>
      <c r="F48" s="89" t="s">
        <v>74</v>
      </c>
      <c r="G48" s="50" t="s">
        <v>94</v>
      </c>
      <c r="H48" s="364" t="s">
        <v>95</v>
      </c>
      <c r="I48" s="364"/>
      <c r="J48" s="86">
        <v>1599</v>
      </c>
      <c r="K48" s="394">
        <f t="shared" si="0"/>
        <v>1535.04</v>
      </c>
    </row>
    <row r="49" spans="1:11" x14ac:dyDescent="0.2">
      <c r="B49" s="42" t="s">
        <v>96</v>
      </c>
      <c r="C49" s="43">
        <v>98289005359</v>
      </c>
      <c r="D49" s="51" t="s">
        <v>97</v>
      </c>
      <c r="E49" s="45" t="s">
        <v>98</v>
      </c>
      <c r="F49" s="90" t="s">
        <v>99</v>
      </c>
      <c r="G49" s="46" t="s">
        <v>94</v>
      </c>
      <c r="H49" s="350" t="s">
        <v>81</v>
      </c>
      <c r="I49" s="350"/>
      <c r="J49" s="84">
        <v>1499</v>
      </c>
      <c r="K49" s="394">
        <f t="shared" si="0"/>
        <v>1439.04</v>
      </c>
    </row>
    <row r="50" spans="1:11" x14ac:dyDescent="0.2">
      <c r="B50" s="48" t="s">
        <v>100</v>
      </c>
      <c r="C50" s="37">
        <v>98289005397</v>
      </c>
      <c r="D50" s="52" t="s">
        <v>101</v>
      </c>
      <c r="E50" s="49" t="s">
        <v>98</v>
      </c>
      <c r="F50" s="54" t="s">
        <v>99</v>
      </c>
      <c r="G50" s="37" t="s">
        <v>94</v>
      </c>
      <c r="H50" s="364" t="s">
        <v>81</v>
      </c>
      <c r="I50" s="364"/>
      <c r="J50" s="86">
        <v>1499</v>
      </c>
      <c r="K50" s="394">
        <f t="shared" si="0"/>
        <v>1439.04</v>
      </c>
    </row>
    <row r="51" spans="1:11" x14ac:dyDescent="0.2">
      <c r="B51" s="42" t="s">
        <v>102</v>
      </c>
      <c r="C51" s="43">
        <v>98289005342</v>
      </c>
      <c r="D51" s="51" t="s">
        <v>103</v>
      </c>
      <c r="E51" s="56" t="s">
        <v>98</v>
      </c>
      <c r="F51" s="82" t="s">
        <v>99</v>
      </c>
      <c r="G51" s="46" t="s">
        <v>91</v>
      </c>
      <c r="H51" s="368" t="s">
        <v>81</v>
      </c>
      <c r="I51" s="368"/>
      <c r="J51" s="91">
        <v>1499</v>
      </c>
      <c r="K51" s="394">
        <f t="shared" si="0"/>
        <v>1439.04</v>
      </c>
    </row>
    <row r="52" spans="1:11" x14ac:dyDescent="0.2">
      <c r="A52" s="19"/>
      <c r="B52" s="48" t="s">
        <v>104</v>
      </c>
      <c r="C52" s="37">
        <v>98289001313</v>
      </c>
      <c r="D52" s="38" t="s">
        <v>105</v>
      </c>
      <c r="E52" s="39" t="s">
        <v>89</v>
      </c>
      <c r="F52" s="82" t="s">
        <v>74</v>
      </c>
      <c r="G52" s="50" t="s">
        <v>106</v>
      </c>
      <c r="H52" s="367" t="s">
        <v>81</v>
      </c>
      <c r="I52" s="367"/>
      <c r="J52" s="92">
        <v>1149</v>
      </c>
      <c r="K52" s="394">
        <f t="shared" si="0"/>
        <v>1103.04</v>
      </c>
    </row>
    <row r="53" spans="1:11" x14ac:dyDescent="0.2">
      <c r="A53" s="19"/>
      <c r="B53" s="42" t="s">
        <v>107</v>
      </c>
      <c r="C53" s="43">
        <v>98289001290</v>
      </c>
      <c r="D53" s="51" t="s">
        <v>105</v>
      </c>
      <c r="E53" s="56" t="s">
        <v>89</v>
      </c>
      <c r="F53" s="82" t="s">
        <v>74</v>
      </c>
      <c r="G53" s="46" t="s">
        <v>106</v>
      </c>
      <c r="H53" s="368" t="s">
        <v>81</v>
      </c>
      <c r="I53" s="368"/>
      <c r="J53" s="91">
        <v>1149</v>
      </c>
      <c r="K53" s="394">
        <f t="shared" si="0"/>
        <v>1103.04</v>
      </c>
    </row>
    <row r="54" spans="1:11" x14ac:dyDescent="0.2">
      <c r="A54" s="19"/>
      <c r="B54" s="48" t="s">
        <v>108</v>
      </c>
      <c r="C54" s="37">
        <v>98289001283</v>
      </c>
      <c r="D54" s="38" t="s">
        <v>109</v>
      </c>
      <c r="E54" s="39" t="s">
        <v>89</v>
      </c>
      <c r="F54" s="82" t="s">
        <v>74</v>
      </c>
      <c r="G54" s="50" t="s">
        <v>78</v>
      </c>
      <c r="H54" s="367" t="s">
        <v>81</v>
      </c>
      <c r="I54" s="367"/>
      <c r="J54" s="92">
        <v>1149</v>
      </c>
      <c r="K54" s="394">
        <f t="shared" si="0"/>
        <v>1103.04</v>
      </c>
    </row>
    <row r="55" spans="1:11" ht="12" thickBot="1" x14ac:dyDescent="0.25">
      <c r="B55" s="93" t="s">
        <v>110</v>
      </c>
      <c r="C55" s="64">
        <v>98289001306</v>
      </c>
      <c r="D55" s="63" t="s">
        <v>111</v>
      </c>
      <c r="E55" s="62" t="s">
        <v>89</v>
      </c>
      <c r="F55" s="94" t="s">
        <v>74</v>
      </c>
      <c r="G55" s="95" t="s">
        <v>112</v>
      </c>
      <c r="H55" s="369" t="s">
        <v>81</v>
      </c>
      <c r="I55" s="369"/>
      <c r="J55" s="96">
        <v>999</v>
      </c>
      <c r="K55" s="394">
        <f t="shared" si="0"/>
        <v>959.04</v>
      </c>
    </row>
    <row r="56" spans="1:11" ht="12" thickBot="1" x14ac:dyDescent="0.25">
      <c r="B56" s="66"/>
      <c r="C56" s="67"/>
      <c r="D56" s="66"/>
      <c r="E56" s="68"/>
      <c r="F56" s="69"/>
      <c r="G56" s="69"/>
      <c r="H56" s="69"/>
      <c r="I56" s="69"/>
      <c r="J56" s="70"/>
      <c r="K56" s="394">
        <f t="shared" si="0"/>
        <v>0</v>
      </c>
    </row>
    <row r="57" spans="1:11" s="24" customFormat="1" ht="23.25" customHeight="1" x14ac:dyDescent="0.2">
      <c r="A57" s="8"/>
      <c r="B57" s="380" t="s">
        <v>113</v>
      </c>
      <c r="C57" s="381"/>
      <c r="D57" s="381"/>
      <c r="E57" s="22"/>
      <c r="F57" s="22"/>
      <c r="G57" s="22"/>
      <c r="H57" s="22"/>
      <c r="I57" s="22"/>
      <c r="J57" s="23"/>
      <c r="K57" s="394">
        <f t="shared" si="0"/>
        <v>0</v>
      </c>
    </row>
    <row r="58" spans="1:11" s="30" customFormat="1" x14ac:dyDescent="0.25">
      <c r="A58" s="25"/>
      <c r="B58" s="97" t="s">
        <v>6</v>
      </c>
      <c r="C58" s="98" t="s">
        <v>7</v>
      </c>
      <c r="D58" s="99" t="s">
        <v>8</v>
      </c>
      <c r="E58" s="99" t="s">
        <v>9</v>
      </c>
      <c r="F58" s="99" t="s">
        <v>10</v>
      </c>
      <c r="G58" s="99" t="s">
        <v>11</v>
      </c>
      <c r="H58" s="99" t="s">
        <v>12</v>
      </c>
      <c r="I58" s="99" t="s">
        <v>114</v>
      </c>
      <c r="J58" s="100" t="s">
        <v>13</v>
      </c>
      <c r="K58" s="394"/>
    </row>
    <row r="59" spans="1:11" s="78" customFormat="1" ht="33.75" x14ac:dyDescent="0.25">
      <c r="A59" s="72"/>
      <c r="B59" s="101" t="s">
        <v>115</v>
      </c>
      <c r="C59" s="102">
        <v>98289023261</v>
      </c>
      <c r="D59" s="103" t="s">
        <v>116</v>
      </c>
      <c r="E59" s="104" t="s">
        <v>115</v>
      </c>
      <c r="F59" s="105">
        <v>5.56</v>
      </c>
      <c r="G59" s="106" t="s">
        <v>117</v>
      </c>
      <c r="H59" s="106" t="s">
        <v>118</v>
      </c>
      <c r="I59" s="104" t="s">
        <v>119</v>
      </c>
      <c r="J59" s="107">
        <v>1999</v>
      </c>
      <c r="K59" s="394">
        <f t="shared" si="0"/>
        <v>1919.04</v>
      </c>
    </row>
    <row r="60" spans="1:11" s="78" customFormat="1" ht="33.75" x14ac:dyDescent="0.25">
      <c r="A60" s="72"/>
      <c r="B60" s="108" t="s">
        <v>120</v>
      </c>
      <c r="C60" s="109">
        <v>98289019349</v>
      </c>
      <c r="D60" s="110" t="s">
        <v>121</v>
      </c>
      <c r="E60" s="78" t="s">
        <v>120</v>
      </c>
      <c r="F60" s="111">
        <v>5.56</v>
      </c>
      <c r="G60" s="106" t="s">
        <v>117</v>
      </c>
      <c r="H60" s="112" t="s">
        <v>118</v>
      </c>
      <c r="I60" s="80" t="s">
        <v>119</v>
      </c>
      <c r="J60" s="83">
        <v>1699</v>
      </c>
      <c r="K60" s="394">
        <f t="shared" si="0"/>
        <v>1631.04</v>
      </c>
    </row>
    <row r="61" spans="1:11" s="78" customFormat="1" ht="25.5" customHeight="1" x14ac:dyDescent="0.25">
      <c r="A61" s="72"/>
      <c r="B61" s="113" t="s">
        <v>122</v>
      </c>
      <c r="C61" s="114">
        <v>98289023759</v>
      </c>
      <c r="D61" s="115" t="s">
        <v>123</v>
      </c>
      <c r="E61" s="104" t="s">
        <v>122</v>
      </c>
      <c r="F61" s="105">
        <v>5.56</v>
      </c>
      <c r="G61" s="106" t="s">
        <v>117</v>
      </c>
      <c r="H61" s="106" t="s">
        <v>118</v>
      </c>
      <c r="I61" s="104" t="s">
        <v>124</v>
      </c>
      <c r="J61" s="107">
        <v>1650</v>
      </c>
      <c r="K61" s="394">
        <f t="shared" si="0"/>
        <v>1584</v>
      </c>
    </row>
    <row r="62" spans="1:11" s="78" customFormat="1" ht="101.25" x14ac:dyDescent="0.25">
      <c r="A62" s="72"/>
      <c r="B62" s="79" t="s">
        <v>125</v>
      </c>
      <c r="C62" s="116">
        <v>98289023766</v>
      </c>
      <c r="D62" s="110" t="s">
        <v>126</v>
      </c>
      <c r="E62" s="80" t="s">
        <v>125</v>
      </c>
      <c r="F62" s="111">
        <v>5.56</v>
      </c>
      <c r="G62" s="106" t="s">
        <v>117</v>
      </c>
      <c r="H62" s="112" t="s">
        <v>118</v>
      </c>
      <c r="I62" s="80" t="s">
        <v>124</v>
      </c>
      <c r="J62" s="83">
        <v>1770</v>
      </c>
      <c r="K62" s="394">
        <f t="shared" si="0"/>
        <v>1699.2</v>
      </c>
    </row>
    <row r="63" spans="1:11" s="78" customFormat="1" ht="101.25" x14ac:dyDescent="0.25">
      <c r="A63" s="72"/>
      <c r="B63" s="113" t="s">
        <v>127</v>
      </c>
      <c r="C63" s="114">
        <v>98289116246</v>
      </c>
      <c r="D63" s="103" t="s">
        <v>128</v>
      </c>
      <c r="E63" s="104" t="s">
        <v>127</v>
      </c>
      <c r="F63" s="105">
        <v>5.56</v>
      </c>
      <c r="G63" s="106" t="s">
        <v>117</v>
      </c>
      <c r="H63" s="106" t="s">
        <v>118</v>
      </c>
      <c r="I63" s="104" t="s">
        <v>124</v>
      </c>
      <c r="J63" s="107">
        <v>2200</v>
      </c>
      <c r="K63" s="394">
        <f t="shared" si="0"/>
        <v>2112</v>
      </c>
    </row>
    <row r="64" spans="1:11" s="78" customFormat="1" ht="90" x14ac:dyDescent="0.25">
      <c r="A64" s="72"/>
      <c r="B64" s="79" t="s">
        <v>129</v>
      </c>
      <c r="C64" s="116">
        <v>98289116253</v>
      </c>
      <c r="D64" s="110" t="s">
        <v>130</v>
      </c>
      <c r="E64" s="80" t="s">
        <v>129</v>
      </c>
      <c r="F64" s="111">
        <v>5.56</v>
      </c>
      <c r="G64" s="106" t="s">
        <v>117</v>
      </c>
      <c r="H64" s="112" t="s">
        <v>131</v>
      </c>
      <c r="I64" s="80" t="s">
        <v>124</v>
      </c>
      <c r="J64" s="83">
        <v>2020</v>
      </c>
      <c r="K64" s="394">
        <f t="shared" si="0"/>
        <v>1939.1999999999998</v>
      </c>
    </row>
    <row r="65" spans="1:11" s="24" customFormat="1" x14ac:dyDescent="0.2">
      <c r="A65" s="8"/>
      <c r="B65" s="117" t="s">
        <v>132</v>
      </c>
      <c r="C65" s="118" t="s">
        <v>133</v>
      </c>
      <c r="D65" s="119" t="s">
        <v>134</v>
      </c>
      <c r="E65" s="120" t="s">
        <v>132</v>
      </c>
      <c r="F65" s="120">
        <v>5.56</v>
      </c>
      <c r="G65" s="120" t="s">
        <v>135</v>
      </c>
      <c r="H65" s="121" t="s">
        <v>118</v>
      </c>
      <c r="I65" s="121" t="s">
        <v>136</v>
      </c>
      <c r="J65" s="122">
        <v>1350</v>
      </c>
      <c r="K65" s="394">
        <f t="shared" si="0"/>
        <v>1296</v>
      </c>
    </row>
    <row r="66" spans="1:11" ht="33.75" x14ac:dyDescent="0.2">
      <c r="B66" s="123" t="s">
        <v>137</v>
      </c>
      <c r="C66" s="124">
        <v>98289020642</v>
      </c>
      <c r="D66" s="125" t="s">
        <v>138</v>
      </c>
      <c r="E66" s="126" t="s">
        <v>137</v>
      </c>
      <c r="F66" s="126" t="s">
        <v>139</v>
      </c>
      <c r="G66" s="126" t="s">
        <v>140</v>
      </c>
      <c r="H66" s="126" t="s">
        <v>118</v>
      </c>
      <c r="I66" s="126" t="s">
        <v>124</v>
      </c>
      <c r="J66" s="127">
        <v>2224</v>
      </c>
      <c r="K66" s="394">
        <f t="shared" si="0"/>
        <v>2135.04</v>
      </c>
    </row>
    <row r="67" spans="1:11" ht="22.5" x14ac:dyDescent="0.2">
      <c r="B67" s="128" t="s">
        <v>290</v>
      </c>
      <c r="C67" s="129">
        <v>98289023513</v>
      </c>
      <c r="D67" s="130" t="s">
        <v>142</v>
      </c>
      <c r="E67" s="106" t="s">
        <v>141</v>
      </c>
      <c r="F67" s="105">
        <v>5.56</v>
      </c>
      <c r="G67" s="106" t="s">
        <v>117</v>
      </c>
      <c r="H67" s="106" t="s">
        <v>118</v>
      </c>
      <c r="I67" s="106" t="s">
        <v>136</v>
      </c>
      <c r="J67" s="131">
        <v>1099</v>
      </c>
      <c r="K67" s="394">
        <f t="shared" si="0"/>
        <v>1055.04</v>
      </c>
    </row>
    <row r="68" spans="1:11" ht="45" x14ac:dyDescent="0.2">
      <c r="B68" s="123" t="s">
        <v>143</v>
      </c>
      <c r="C68" s="124">
        <v>98289020246</v>
      </c>
      <c r="D68" s="125" t="s">
        <v>144</v>
      </c>
      <c r="E68" s="126" t="s">
        <v>143</v>
      </c>
      <c r="F68" s="111">
        <v>5.56</v>
      </c>
      <c r="G68" s="126" t="s">
        <v>117</v>
      </c>
      <c r="H68" s="126" t="s">
        <v>118</v>
      </c>
      <c r="I68" s="126" t="s">
        <v>136</v>
      </c>
      <c r="J68" s="127">
        <v>990</v>
      </c>
      <c r="K68" s="394">
        <f t="shared" si="0"/>
        <v>950.4</v>
      </c>
    </row>
    <row r="69" spans="1:11" ht="33.75" x14ac:dyDescent="0.2">
      <c r="B69" s="132" t="s">
        <v>145</v>
      </c>
      <c r="C69" s="133">
        <v>98289020253</v>
      </c>
      <c r="D69" s="134" t="s">
        <v>146</v>
      </c>
      <c r="E69" s="112" t="s">
        <v>145</v>
      </c>
      <c r="F69" s="135">
        <v>5.56</v>
      </c>
      <c r="G69" s="112" t="s">
        <v>117</v>
      </c>
      <c r="H69" s="112" t="s">
        <v>118</v>
      </c>
      <c r="I69" s="106" t="s">
        <v>136</v>
      </c>
      <c r="J69" s="136">
        <v>966</v>
      </c>
      <c r="K69" s="394">
        <f t="shared" si="0"/>
        <v>927.36</v>
      </c>
    </row>
    <row r="70" spans="1:11" s="141" customFormat="1" ht="45" x14ac:dyDescent="0.25">
      <c r="A70" s="137"/>
      <c r="B70" s="123" t="s">
        <v>148</v>
      </c>
      <c r="C70" s="124">
        <v>98289023643</v>
      </c>
      <c r="D70" s="125" t="s">
        <v>147</v>
      </c>
      <c r="E70" s="138" t="s">
        <v>148</v>
      </c>
      <c r="F70" s="139">
        <v>5.56</v>
      </c>
      <c r="G70" s="138" t="s">
        <v>117</v>
      </c>
      <c r="H70" s="138" t="s">
        <v>118</v>
      </c>
      <c r="I70" s="138" t="s">
        <v>124</v>
      </c>
      <c r="J70" s="140">
        <v>1399</v>
      </c>
      <c r="K70" s="394">
        <f t="shared" si="0"/>
        <v>1343.04</v>
      </c>
    </row>
    <row r="71" spans="1:11" ht="13.5" customHeight="1" x14ac:dyDescent="0.2">
      <c r="B71" s="132" t="s">
        <v>291</v>
      </c>
      <c r="C71" s="133">
        <v>98289023537</v>
      </c>
      <c r="D71" s="134" t="s">
        <v>150</v>
      </c>
      <c r="E71" s="112" t="s">
        <v>149</v>
      </c>
      <c r="F71" s="135">
        <v>5.56</v>
      </c>
      <c r="G71" s="112" t="s">
        <v>117</v>
      </c>
      <c r="H71" s="112" t="s">
        <v>118</v>
      </c>
      <c r="I71" s="106" t="s">
        <v>151</v>
      </c>
      <c r="J71" s="136">
        <v>1199</v>
      </c>
      <c r="K71" s="394">
        <f t="shared" si="0"/>
        <v>1151.04</v>
      </c>
    </row>
    <row r="72" spans="1:11" ht="33.75" x14ac:dyDescent="0.2">
      <c r="B72" s="123" t="s">
        <v>292</v>
      </c>
      <c r="C72" s="124">
        <v>98289023506</v>
      </c>
      <c r="D72" s="125" t="s">
        <v>153</v>
      </c>
      <c r="E72" s="126" t="s">
        <v>152</v>
      </c>
      <c r="F72" s="111">
        <v>5.56</v>
      </c>
      <c r="G72" s="126" t="s">
        <v>117</v>
      </c>
      <c r="H72" s="126" t="s">
        <v>118</v>
      </c>
      <c r="I72" s="126" t="s">
        <v>136</v>
      </c>
      <c r="J72" s="127">
        <v>1199</v>
      </c>
      <c r="K72" s="394">
        <f t="shared" si="0"/>
        <v>1151.04</v>
      </c>
    </row>
    <row r="73" spans="1:11" ht="45" x14ac:dyDescent="0.2">
      <c r="B73" s="132" t="s">
        <v>154</v>
      </c>
      <c r="C73" s="133">
        <v>98289019462</v>
      </c>
      <c r="D73" s="134" t="s">
        <v>155</v>
      </c>
      <c r="E73" s="112" t="s">
        <v>154</v>
      </c>
      <c r="F73" s="135">
        <v>5.56</v>
      </c>
      <c r="G73" s="112" t="s">
        <v>117</v>
      </c>
      <c r="H73" s="112" t="s">
        <v>118</v>
      </c>
      <c r="I73" s="106" t="s">
        <v>136</v>
      </c>
      <c r="J73" s="136">
        <v>1499</v>
      </c>
      <c r="K73" s="394">
        <f t="shared" si="0"/>
        <v>1439.04</v>
      </c>
    </row>
    <row r="74" spans="1:11" ht="33.75" x14ac:dyDescent="0.2">
      <c r="B74" s="123" t="s">
        <v>156</v>
      </c>
      <c r="C74" s="124">
        <v>98289020673</v>
      </c>
      <c r="D74" s="125" t="s">
        <v>157</v>
      </c>
      <c r="E74" s="126" t="s">
        <v>156</v>
      </c>
      <c r="F74" s="111">
        <v>5.56</v>
      </c>
      <c r="G74" s="126" t="s">
        <v>117</v>
      </c>
      <c r="H74" s="126" t="s">
        <v>118</v>
      </c>
      <c r="I74" s="126" t="s">
        <v>124</v>
      </c>
      <c r="J74" s="127">
        <v>1750</v>
      </c>
      <c r="K74" s="394">
        <f t="shared" si="0"/>
        <v>1680</v>
      </c>
    </row>
    <row r="75" spans="1:11" ht="23.25" thickBot="1" x14ac:dyDescent="0.25">
      <c r="B75" s="142" t="s">
        <v>158</v>
      </c>
      <c r="C75" s="143">
        <v>98289023421</v>
      </c>
      <c r="D75" s="144" t="s">
        <v>159</v>
      </c>
      <c r="E75" s="145" t="s">
        <v>158</v>
      </c>
      <c r="F75" s="146" t="s">
        <v>160</v>
      </c>
      <c r="G75" s="145" t="s">
        <v>117</v>
      </c>
      <c r="H75" s="145" t="s">
        <v>118</v>
      </c>
      <c r="I75" s="145" t="s">
        <v>136</v>
      </c>
      <c r="J75" s="147">
        <v>932</v>
      </c>
      <c r="K75" s="394">
        <f t="shared" si="0"/>
        <v>894.71999999999991</v>
      </c>
    </row>
    <row r="76" spans="1:11" ht="12" thickBot="1" x14ac:dyDescent="0.25">
      <c r="B76" s="68"/>
      <c r="C76" s="68"/>
      <c r="D76" s="148"/>
      <c r="F76" s="68"/>
      <c r="G76" s="68"/>
      <c r="H76" s="68"/>
      <c r="I76" s="149"/>
      <c r="J76" s="150"/>
      <c r="K76" s="394">
        <f t="shared" si="0"/>
        <v>0</v>
      </c>
    </row>
    <row r="77" spans="1:11" s="24" customFormat="1" ht="23.25" customHeight="1" x14ac:dyDescent="0.2">
      <c r="A77" s="8"/>
      <c r="B77" s="151" t="s">
        <v>161</v>
      </c>
      <c r="C77" s="152"/>
      <c r="D77" s="153"/>
      <c r="E77" s="153"/>
      <c r="F77" s="153"/>
      <c r="G77" s="153"/>
      <c r="H77" s="153"/>
      <c r="I77" s="153"/>
      <c r="J77" s="154"/>
      <c r="K77" s="394">
        <f t="shared" si="0"/>
        <v>0</v>
      </c>
    </row>
    <row r="78" spans="1:11" ht="12.75" customHeight="1" x14ac:dyDescent="0.2">
      <c r="B78" s="382" t="s">
        <v>162</v>
      </c>
      <c r="C78" s="383"/>
      <c r="D78" s="155"/>
      <c r="E78" s="155"/>
      <c r="F78" s="155"/>
      <c r="G78" s="155"/>
      <c r="H78" s="155"/>
      <c r="I78" s="155"/>
      <c r="J78" s="156"/>
      <c r="K78" s="394">
        <f t="shared" si="0"/>
        <v>0</v>
      </c>
    </row>
    <row r="79" spans="1:11" s="162" customFormat="1" ht="12" thickBot="1" x14ac:dyDescent="0.25">
      <c r="A79" s="157"/>
      <c r="B79" s="158" t="s">
        <v>6</v>
      </c>
      <c r="C79" s="159" t="s">
        <v>7</v>
      </c>
      <c r="D79" s="160" t="s">
        <v>8</v>
      </c>
      <c r="E79" s="160" t="s">
        <v>9</v>
      </c>
      <c r="F79" s="160" t="s">
        <v>10</v>
      </c>
      <c r="G79" s="160" t="s">
        <v>11</v>
      </c>
      <c r="H79" s="160" t="s">
        <v>12</v>
      </c>
      <c r="I79" s="160" t="s">
        <v>114</v>
      </c>
      <c r="J79" s="161" t="s">
        <v>13</v>
      </c>
      <c r="K79" s="394" t="e">
        <f t="shared" si="0"/>
        <v>#VALUE!</v>
      </c>
    </row>
    <row r="80" spans="1:11" s="172" customFormat="1" ht="33.75" x14ac:dyDescent="0.2">
      <c r="A80" s="163"/>
      <c r="B80" s="164" t="s">
        <v>163</v>
      </c>
      <c r="C80" s="165">
        <v>98289020444</v>
      </c>
      <c r="D80" s="166" t="s">
        <v>164</v>
      </c>
      <c r="E80" s="165" t="s">
        <v>165</v>
      </c>
      <c r="F80" s="167">
        <v>5.56</v>
      </c>
      <c r="G80" s="168" t="s">
        <v>166</v>
      </c>
      <c r="H80" s="169" t="s">
        <v>118</v>
      </c>
      <c r="I80" s="170" t="s">
        <v>119</v>
      </c>
      <c r="J80" s="171">
        <v>1825</v>
      </c>
      <c r="K80" s="394">
        <f t="shared" si="0"/>
        <v>1752</v>
      </c>
    </row>
    <row r="81" spans="1:11" s="172" customFormat="1" ht="33.75" x14ac:dyDescent="0.2">
      <c r="A81" s="163"/>
      <c r="B81" s="173" t="s">
        <v>167</v>
      </c>
      <c r="C81" s="174">
        <v>98289020451</v>
      </c>
      <c r="D81" s="175" t="s">
        <v>168</v>
      </c>
      <c r="E81" s="49" t="s">
        <v>167</v>
      </c>
      <c r="F81" s="176">
        <v>5.56</v>
      </c>
      <c r="G81" s="177" t="s">
        <v>169</v>
      </c>
      <c r="H81" s="178" t="s">
        <v>118</v>
      </c>
      <c r="I81" s="179" t="s">
        <v>119</v>
      </c>
      <c r="J81" s="180">
        <v>2015</v>
      </c>
      <c r="K81" s="394">
        <f t="shared" si="0"/>
        <v>1934.3999999999999</v>
      </c>
    </row>
    <row r="82" spans="1:11" s="172" customFormat="1" ht="45" x14ac:dyDescent="0.2">
      <c r="A82" s="163"/>
      <c r="B82" s="181" t="s">
        <v>170</v>
      </c>
      <c r="C82" s="182">
        <v>98289020468</v>
      </c>
      <c r="D82" s="183" t="s">
        <v>171</v>
      </c>
      <c r="E82" s="182" t="s">
        <v>170</v>
      </c>
      <c r="F82" s="184">
        <v>5.56</v>
      </c>
      <c r="G82" s="185" t="s">
        <v>172</v>
      </c>
      <c r="H82" s="186" t="s">
        <v>118</v>
      </c>
      <c r="I82" s="187" t="s">
        <v>119</v>
      </c>
      <c r="J82" s="171">
        <v>1825</v>
      </c>
      <c r="K82" s="394">
        <f t="shared" si="0"/>
        <v>1752</v>
      </c>
    </row>
    <row r="83" spans="1:11" s="172" customFormat="1" ht="45" x14ac:dyDescent="0.2">
      <c r="A83" s="163"/>
      <c r="B83" s="188" t="s">
        <v>173</v>
      </c>
      <c r="C83" s="174">
        <v>98289116260</v>
      </c>
      <c r="D83" s="175" t="s">
        <v>174</v>
      </c>
      <c r="E83" s="174" t="s">
        <v>173</v>
      </c>
      <c r="F83" s="176">
        <v>5.56</v>
      </c>
      <c r="G83" s="177" t="s">
        <v>169</v>
      </c>
      <c r="H83" s="178" t="s">
        <v>118</v>
      </c>
      <c r="I83" s="189" t="s">
        <v>124</v>
      </c>
      <c r="J83" s="180">
        <v>1925</v>
      </c>
      <c r="K83" s="394">
        <f t="shared" si="0"/>
        <v>1848</v>
      </c>
    </row>
    <row r="84" spans="1:11" s="172" customFormat="1" ht="56.25" x14ac:dyDescent="0.2">
      <c r="A84" s="163"/>
      <c r="B84" s="181" t="s">
        <v>175</v>
      </c>
      <c r="C84" s="182">
        <v>98289116277</v>
      </c>
      <c r="D84" s="190" t="s">
        <v>176</v>
      </c>
      <c r="E84" s="182" t="s">
        <v>175</v>
      </c>
      <c r="F84" s="114">
        <v>5.56</v>
      </c>
      <c r="G84" s="191" t="s">
        <v>169</v>
      </c>
      <c r="H84" s="192" t="s">
        <v>118</v>
      </c>
      <c r="I84" s="187" t="s">
        <v>124</v>
      </c>
      <c r="J84" s="107">
        <v>2100</v>
      </c>
      <c r="K84" s="394">
        <f t="shared" si="0"/>
        <v>2016</v>
      </c>
    </row>
    <row r="85" spans="1:11" s="172" customFormat="1" ht="23.25" customHeight="1" x14ac:dyDescent="0.2">
      <c r="A85" s="163"/>
      <c r="B85" s="193" t="s">
        <v>293</v>
      </c>
      <c r="C85" s="80">
        <v>98289023773</v>
      </c>
      <c r="D85" s="194" t="s">
        <v>178</v>
      </c>
      <c r="E85" s="80" t="s">
        <v>177</v>
      </c>
      <c r="F85" s="116">
        <v>5.56</v>
      </c>
      <c r="G85" s="177" t="s">
        <v>169</v>
      </c>
      <c r="H85" s="195" t="s">
        <v>118</v>
      </c>
      <c r="I85" s="179" t="s">
        <v>124</v>
      </c>
      <c r="J85" s="196">
        <v>2100</v>
      </c>
      <c r="K85" s="394">
        <f t="shared" si="0"/>
        <v>2016</v>
      </c>
    </row>
    <row r="86" spans="1:11" ht="33.75" x14ac:dyDescent="0.2">
      <c r="B86" s="197" t="s">
        <v>179</v>
      </c>
      <c r="C86" s="198">
        <v>98289020536</v>
      </c>
      <c r="D86" s="199" t="s">
        <v>180</v>
      </c>
      <c r="E86" s="198" t="s">
        <v>179</v>
      </c>
      <c r="F86" s="200" t="s">
        <v>34</v>
      </c>
      <c r="G86" s="201" t="s">
        <v>181</v>
      </c>
      <c r="H86" s="202" t="s">
        <v>118</v>
      </c>
      <c r="I86" s="186" t="s">
        <v>136</v>
      </c>
      <c r="J86" s="203">
        <v>1372</v>
      </c>
      <c r="K86" s="394">
        <f t="shared" si="0"/>
        <v>1317.12</v>
      </c>
    </row>
    <row r="87" spans="1:11" ht="22.5" x14ac:dyDescent="0.2">
      <c r="B87" s="204" t="s">
        <v>182</v>
      </c>
      <c r="C87" s="205"/>
      <c r="D87" s="206" t="s">
        <v>183</v>
      </c>
      <c r="E87" s="205" t="s">
        <v>184</v>
      </c>
      <c r="F87" s="207">
        <v>5.56</v>
      </c>
      <c r="G87" s="208" t="s">
        <v>166</v>
      </c>
      <c r="H87" s="209" t="s">
        <v>118</v>
      </c>
      <c r="I87" s="210" t="s">
        <v>124</v>
      </c>
      <c r="J87" s="211">
        <v>1399</v>
      </c>
      <c r="K87" s="394">
        <f t="shared" si="0"/>
        <v>1343.04</v>
      </c>
    </row>
    <row r="88" spans="1:11" ht="22.5" x14ac:dyDescent="0.2">
      <c r="B88" s="212" t="s">
        <v>294</v>
      </c>
      <c r="C88" s="198">
        <v>98289023551</v>
      </c>
      <c r="D88" s="213" t="s">
        <v>186</v>
      </c>
      <c r="E88" s="198" t="s">
        <v>185</v>
      </c>
      <c r="F88" s="214">
        <v>5.56</v>
      </c>
      <c r="G88" s="215" t="s">
        <v>169</v>
      </c>
      <c r="H88" s="216" t="s">
        <v>118</v>
      </c>
      <c r="I88" s="217" t="s">
        <v>136</v>
      </c>
      <c r="J88" s="203">
        <v>1099</v>
      </c>
      <c r="K88" s="394">
        <f t="shared" ref="K88:K129" si="1">J88*0.96</f>
        <v>1055.04</v>
      </c>
    </row>
    <row r="89" spans="1:11" ht="33.75" x14ac:dyDescent="0.2">
      <c r="B89" s="204" t="s">
        <v>187</v>
      </c>
      <c r="C89" s="205">
        <v>98289020710</v>
      </c>
      <c r="D89" s="206" t="s">
        <v>188</v>
      </c>
      <c r="E89" s="205" t="s">
        <v>187</v>
      </c>
      <c r="F89" s="207">
        <v>5.56</v>
      </c>
      <c r="G89" s="208" t="s">
        <v>169</v>
      </c>
      <c r="H89" s="209" t="s">
        <v>118</v>
      </c>
      <c r="I89" s="210" t="s">
        <v>136</v>
      </c>
      <c r="J89" s="211">
        <v>950</v>
      </c>
      <c r="K89" s="394">
        <f t="shared" si="1"/>
        <v>912</v>
      </c>
    </row>
    <row r="90" spans="1:11" ht="22.5" x14ac:dyDescent="0.2">
      <c r="B90" s="212" t="s">
        <v>295</v>
      </c>
      <c r="C90" s="198">
        <v>98289023605</v>
      </c>
      <c r="D90" s="213" t="s">
        <v>190</v>
      </c>
      <c r="E90" s="198" t="s">
        <v>189</v>
      </c>
      <c r="F90" s="214">
        <v>5.56</v>
      </c>
      <c r="G90" s="215" t="s">
        <v>172</v>
      </c>
      <c r="H90" s="216" t="s">
        <v>118</v>
      </c>
      <c r="I90" s="217" t="s">
        <v>136</v>
      </c>
      <c r="J90" s="203">
        <v>1199</v>
      </c>
      <c r="K90" s="394">
        <f t="shared" si="1"/>
        <v>1151.04</v>
      </c>
    </row>
    <row r="91" spans="1:11" ht="22.5" x14ac:dyDescent="0.2">
      <c r="B91" s="204" t="s">
        <v>296</v>
      </c>
      <c r="C91" s="205">
        <v>98289023612</v>
      </c>
      <c r="D91" s="206" t="s">
        <v>192</v>
      </c>
      <c r="E91" s="205" t="s">
        <v>191</v>
      </c>
      <c r="F91" s="207">
        <v>5.56</v>
      </c>
      <c r="G91" s="208" t="s">
        <v>172</v>
      </c>
      <c r="H91" s="209" t="s">
        <v>118</v>
      </c>
      <c r="I91" s="210" t="s">
        <v>124</v>
      </c>
      <c r="J91" s="211">
        <v>1399</v>
      </c>
      <c r="K91" s="394">
        <f t="shared" si="1"/>
        <v>1343.04</v>
      </c>
    </row>
    <row r="92" spans="1:11" ht="22.5" x14ac:dyDescent="0.2">
      <c r="B92" s="218" t="s">
        <v>297</v>
      </c>
      <c r="C92" s="219">
        <v>98289023544</v>
      </c>
      <c r="D92" s="220" t="s">
        <v>194</v>
      </c>
      <c r="E92" s="186" t="s">
        <v>193</v>
      </c>
      <c r="F92" s="221">
        <v>5.56</v>
      </c>
      <c r="G92" s="222" t="s">
        <v>169</v>
      </c>
      <c r="H92" s="223" t="s">
        <v>118</v>
      </c>
      <c r="I92" s="217" t="s">
        <v>124</v>
      </c>
      <c r="J92" s="203">
        <v>1399</v>
      </c>
      <c r="K92" s="394">
        <f t="shared" si="1"/>
        <v>1343.04</v>
      </c>
    </row>
    <row r="93" spans="1:11" ht="33.75" x14ac:dyDescent="0.2">
      <c r="B93" s="204" t="s">
        <v>195</v>
      </c>
      <c r="C93" s="205">
        <v>98289116178</v>
      </c>
      <c r="D93" s="224" t="s">
        <v>196</v>
      </c>
      <c r="E93" s="210" t="s">
        <v>195</v>
      </c>
      <c r="F93" s="225">
        <v>5.56</v>
      </c>
      <c r="G93" s="208" t="s">
        <v>166</v>
      </c>
      <c r="H93" s="209" t="s">
        <v>118</v>
      </c>
      <c r="I93" s="210" t="s">
        <v>124</v>
      </c>
      <c r="J93" s="211">
        <v>1750</v>
      </c>
      <c r="K93" s="394">
        <f t="shared" si="1"/>
        <v>1680</v>
      </c>
    </row>
    <row r="94" spans="1:11" ht="33.75" x14ac:dyDescent="0.2">
      <c r="B94" s="212" t="s">
        <v>197</v>
      </c>
      <c r="C94" s="198">
        <v>98289020987</v>
      </c>
      <c r="D94" s="226" t="s">
        <v>198</v>
      </c>
      <c r="E94" s="227" t="s">
        <v>197</v>
      </c>
      <c r="F94" s="228">
        <v>5.56</v>
      </c>
      <c r="G94" s="215" t="s">
        <v>169</v>
      </c>
      <c r="H94" s="216" t="s">
        <v>118</v>
      </c>
      <c r="I94" s="217" t="s">
        <v>124</v>
      </c>
      <c r="J94" s="229">
        <v>1750</v>
      </c>
      <c r="K94" s="394">
        <f t="shared" si="1"/>
        <v>1680</v>
      </c>
    </row>
    <row r="95" spans="1:11" ht="33.75" x14ac:dyDescent="0.2">
      <c r="B95" s="204" t="s">
        <v>199</v>
      </c>
      <c r="C95" s="205">
        <v>98289116185</v>
      </c>
      <c r="D95" s="224" t="s">
        <v>200</v>
      </c>
      <c r="E95" s="210" t="s">
        <v>199</v>
      </c>
      <c r="F95" s="225">
        <v>5.56</v>
      </c>
      <c r="G95" s="208" t="s">
        <v>172</v>
      </c>
      <c r="H95" s="209" t="s">
        <v>118</v>
      </c>
      <c r="I95" s="210" t="s">
        <v>124</v>
      </c>
      <c r="J95" s="211">
        <v>1750</v>
      </c>
      <c r="K95" s="394">
        <f t="shared" si="1"/>
        <v>1680</v>
      </c>
    </row>
    <row r="96" spans="1:11" ht="33.75" x14ac:dyDescent="0.2">
      <c r="B96" s="218" t="s">
        <v>201</v>
      </c>
      <c r="C96" s="219">
        <v>98289116192</v>
      </c>
      <c r="D96" s="220" t="s">
        <v>202</v>
      </c>
      <c r="E96" s="217" t="s">
        <v>203</v>
      </c>
      <c r="F96" s="221" t="s">
        <v>160</v>
      </c>
      <c r="G96" s="222">
        <v>10.5</v>
      </c>
      <c r="H96" s="223" t="s">
        <v>118</v>
      </c>
      <c r="I96" s="217" t="s">
        <v>124</v>
      </c>
      <c r="J96" s="203">
        <v>1750</v>
      </c>
      <c r="K96" s="394">
        <f t="shared" si="1"/>
        <v>1680</v>
      </c>
    </row>
    <row r="97" spans="1:11" ht="34.5" thickBot="1" x14ac:dyDescent="0.25">
      <c r="B97" s="230" t="s">
        <v>204</v>
      </c>
      <c r="C97" s="231">
        <v>98289020642</v>
      </c>
      <c r="D97" s="232" t="s">
        <v>205</v>
      </c>
      <c r="E97" s="233" t="s">
        <v>204</v>
      </c>
      <c r="F97" s="233" t="s">
        <v>139</v>
      </c>
      <c r="G97" s="234" t="s">
        <v>206</v>
      </c>
      <c r="H97" s="235" t="s">
        <v>118</v>
      </c>
      <c r="I97" s="233" t="s">
        <v>124</v>
      </c>
      <c r="J97" s="236">
        <v>2126</v>
      </c>
      <c r="K97" s="394">
        <f t="shared" si="1"/>
        <v>2040.96</v>
      </c>
    </row>
    <row r="98" spans="1:11" ht="12" thickBot="1" x14ac:dyDescent="0.25">
      <c r="B98" s="237"/>
      <c r="C98" s="238"/>
      <c r="D98" s="237"/>
      <c r="E98" s="238"/>
      <c r="F98" s="238"/>
      <c r="G98" s="239"/>
      <c r="H98" s="238"/>
      <c r="I98" s="238"/>
      <c r="J98" s="240"/>
      <c r="K98" s="394">
        <f t="shared" si="1"/>
        <v>0</v>
      </c>
    </row>
    <row r="99" spans="1:11" ht="24" x14ac:dyDescent="0.2">
      <c r="B99" s="384" t="s">
        <v>207</v>
      </c>
      <c r="C99" s="385"/>
      <c r="D99" s="241"/>
      <c r="E99" s="241"/>
      <c r="F99" s="241"/>
      <c r="G99" s="241"/>
      <c r="H99" s="241"/>
      <c r="I99" s="241"/>
      <c r="J99" s="242"/>
      <c r="K99" s="394">
        <f t="shared" si="1"/>
        <v>0</v>
      </c>
    </row>
    <row r="100" spans="1:11" s="69" customFormat="1" ht="12" thickBot="1" x14ac:dyDescent="0.25">
      <c r="A100" s="71"/>
      <c r="B100" s="243" t="s">
        <v>208</v>
      </c>
      <c r="C100" s="159" t="s">
        <v>7</v>
      </c>
      <c r="D100" s="244" t="s">
        <v>209</v>
      </c>
      <c r="E100" s="244" t="s">
        <v>210</v>
      </c>
      <c r="F100" s="244" t="s">
        <v>211</v>
      </c>
      <c r="G100" s="244" t="s">
        <v>212</v>
      </c>
      <c r="H100" s="244" t="s">
        <v>213</v>
      </c>
      <c r="I100" s="244" t="s">
        <v>214</v>
      </c>
      <c r="J100" s="245" t="s">
        <v>215</v>
      </c>
      <c r="K100" s="394"/>
    </row>
    <row r="101" spans="1:11" ht="33.75" x14ac:dyDescent="0.2">
      <c r="A101" s="19"/>
      <c r="B101" s="246" t="s">
        <v>216</v>
      </c>
      <c r="C101" s="32">
        <v>98289116284</v>
      </c>
      <c r="D101" s="247" t="s">
        <v>217</v>
      </c>
      <c r="E101" s="248" t="s">
        <v>216</v>
      </c>
      <c r="F101" s="249">
        <v>5.56</v>
      </c>
      <c r="G101" s="250" t="s">
        <v>169</v>
      </c>
      <c r="H101" s="250" t="s">
        <v>118</v>
      </c>
      <c r="I101" s="251" t="s">
        <v>119</v>
      </c>
      <c r="J101" s="252">
        <v>2000</v>
      </c>
      <c r="K101" s="394">
        <f t="shared" si="1"/>
        <v>1920</v>
      </c>
    </row>
    <row r="102" spans="1:11" ht="33.75" x14ac:dyDescent="0.2">
      <c r="A102" s="19"/>
      <c r="B102" s="253" t="s">
        <v>218</v>
      </c>
      <c r="C102" s="39">
        <v>98289116291</v>
      </c>
      <c r="D102" s="254" t="s">
        <v>219</v>
      </c>
      <c r="E102" s="255" t="s">
        <v>218</v>
      </c>
      <c r="F102" s="256">
        <v>5.56</v>
      </c>
      <c r="G102" s="257" t="s">
        <v>172</v>
      </c>
      <c r="H102" s="257" t="s">
        <v>118</v>
      </c>
      <c r="I102" s="80" t="s">
        <v>119</v>
      </c>
      <c r="J102" s="258">
        <v>2100</v>
      </c>
      <c r="K102" s="394">
        <f t="shared" si="1"/>
        <v>2016</v>
      </c>
    </row>
    <row r="103" spans="1:11" ht="33.75" x14ac:dyDescent="0.2">
      <c r="B103" s="259" t="s">
        <v>220</v>
      </c>
      <c r="C103" s="260"/>
      <c r="D103" s="261" t="s">
        <v>221</v>
      </c>
      <c r="E103" s="262" t="s">
        <v>222</v>
      </c>
      <c r="F103" s="263">
        <v>5.56</v>
      </c>
      <c r="G103" s="264" t="s">
        <v>169</v>
      </c>
      <c r="H103" s="264" t="s">
        <v>118</v>
      </c>
      <c r="I103" s="265" t="s">
        <v>136</v>
      </c>
      <c r="J103" s="266">
        <v>1220</v>
      </c>
      <c r="K103" s="394">
        <f t="shared" si="1"/>
        <v>1171.2</v>
      </c>
    </row>
    <row r="104" spans="1:11" ht="12" customHeight="1" x14ac:dyDescent="0.2">
      <c r="B104" s="204" t="s">
        <v>223</v>
      </c>
      <c r="C104" s="267"/>
      <c r="D104" s="224" t="s">
        <v>224</v>
      </c>
      <c r="E104" s="268" t="s">
        <v>222</v>
      </c>
      <c r="F104" s="256">
        <v>5.56</v>
      </c>
      <c r="G104" s="209" t="s">
        <v>169</v>
      </c>
      <c r="H104" s="209" t="s">
        <v>118</v>
      </c>
      <c r="I104" s="210" t="s">
        <v>124</v>
      </c>
      <c r="J104" s="269">
        <v>1399</v>
      </c>
      <c r="K104" s="394">
        <f t="shared" si="1"/>
        <v>1343.04</v>
      </c>
    </row>
    <row r="105" spans="1:11" ht="33.75" x14ac:dyDescent="0.2">
      <c r="B105" s="270" t="s">
        <v>225</v>
      </c>
      <c r="C105" s="260"/>
      <c r="D105" s="271" t="s">
        <v>226</v>
      </c>
      <c r="E105" s="272" t="s">
        <v>227</v>
      </c>
      <c r="F105" s="273">
        <v>5.56</v>
      </c>
      <c r="G105" s="274" t="s">
        <v>172</v>
      </c>
      <c r="H105" s="274" t="s">
        <v>118</v>
      </c>
      <c r="I105" s="275" t="s">
        <v>136</v>
      </c>
      <c r="J105" s="276">
        <v>1399</v>
      </c>
      <c r="K105" s="394">
        <f t="shared" si="1"/>
        <v>1343.04</v>
      </c>
    </row>
    <row r="106" spans="1:11" ht="22.5" x14ac:dyDescent="0.2">
      <c r="B106" s="204" t="s">
        <v>228</v>
      </c>
      <c r="C106" s="267"/>
      <c r="D106" s="224" t="s">
        <v>229</v>
      </c>
      <c r="E106" s="268" t="s">
        <v>230</v>
      </c>
      <c r="F106" s="209" t="s">
        <v>231</v>
      </c>
      <c r="G106" s="209" t="s">
        <v>232</v>
      </c>
      <c r="H106" s="209" t="s">
        <v>118</v>
      </c>
      <c r="I106" s="210" t="s">
        <v>136</v>
      </c>
      <c r="J106" s="269">
        <v>1437</v>
      </c>
      <c r="K106" s="394">
        <f t="shared" si="1"/>
        <v>1379.52</v>
      </c>
    </row>
    <row r="107" spans="1:11" ht="33.75" x14ac:dyDescent="0.2">
      <c r="B107" s="270" t="s">
        <v>233</v>
      </c>
      <c r="C107" s="260"/>
      <c r="D107" s="271" t="s">
        <v>234</v>
      </c>
      <c r="E107" s="272" t="s">
        <v>235</v>
      </c>
      <c r="F107" s="273">
        <v>5.56</v>
      </c>
      <c r="G107" s="274" t="s">
        <v>169</v>
      </c>
      <c r="H107" s="274" t="s">
        <v>118</v>
      </c>
      <c r="I107" s="275" t="s">
        <v>124</v>
      </c>
      <c r="J107" s="276">
        <v>1750</v>
      </c>
      <c r="K107" s="394">
        <f t="shared" si="1"/>
        <v>1680</v>
      </c>
    </row>
    <row r="108" spans="1:11" ht="33.75" x14ac:dyDescent="0.2">
      <c r="B108" s="204" t="s">
        <v>236</v>
      </c>
      <c r="C108" s="267"/>
      <c r="D108" s="224" t="s">
        <v>237</v>
      </c>
      <c r="E108" s="268" t="s">
        <v>235</v>
      </c>
      <c r="F108" s="209" t="s">
        <v>231</v>
      </c>
      <c r="G108" s="209" t="s">
        <v>232</v>
      </c>
      <c r="H108" s="209" t="s">
        <v>118</v>
      </c>
      <c r="I108" s="210" t="s">
        <v>124</v>
      </c>
      <c r="J108" s="269">
        <v>1800</v>
      </c>
      <c r="K108" s="394">
        <f t="shared" si="1"/>
        <v>1728</v>
      </c>
    </row>
    <row r="109" spans="1:11" ht="33.75" x14ac:dyDescent="0.2">
      <c r="B109" s="270" t="s">
        <v>238</v>
      </c>
      <c r="C109" s="260"/>
      <c r="D109" s="271" t="s">
        <v>239</v>
      </c>
      <c r="E109" s="272" t="s">
        <v>235</v>
      </c>
      <c r="F109" s="273">
        <v>5.56</v>
      </c>
      <c r="G109" s="274" t="s">
        <v>166</v>
      </c>
      <c r="H109" s="274" t="s">
        <v>118</v>
      </c>
      <c r="I109" s="275" t="s">
        <v>124</v>
      </c>
      <c r="J109" s="276">
        <v>1750</v>
      </c>
      <c r="K109" s="394">
        <f t="shared" si="1"/>
        <v>1680</v>
      </c>
    </row>
    <row r="110" spans="1:11" ht="33.75" x14ac:dyDescent="0.2">
      <c r="B110" s="204" t="s">
        <v>240</v>
      </c>
      <c r="C110" s="267"/>
      <c r="D110" s="224" t="s">
        <v>241</v>
      </c>
      <c r="E110" s="268" t="s">
        <v>242</v>
      </c>
      <c r="F110" s="209" t="s">
        <v>160</v>
      </c>
      <c r="G110" s="209" t="s">
        <v>243</v>
      </c>
      <c r="H110" s="209" t="s">
        <v>118</v>
      </c>
      <c r="I110" s="210" t="s">
        <v>124</v>
      </c>
      <c r="J110" s="269">
        <v>1750</v>
      </c>
      <c r="K110" s="394">
        <f t="shared" si="1"/>
        <v>1680</v>
      </c>
    </row>
    <row r="111" spans="1:11" ht="34.5" thickBot="1" x14ac:dyDescent="0.25">
      <c r="B111" s="277" t="s">
        <v>244</v>
      </c>
      <c r="C111" s="278"/>
      <c r="D111" s="279" t="s">
        <v>245</v>
      </c>
      <c r="E111" s="280" t="s">
        <v>246</v>
      </c>
      <c r="F111" s="281" t="s">
        <v>160</v>
      </c>
      <c r="G111" s="281" t="s">
        <v>181</v>
      </c>
      <c r="H111" s="281" t="s">
        <v>118</v>
      </c>
      <c r="I111" s="282" t="s">
        <v>124</v>
      </c>
      <c r="J111" s="283">
        <v>1750</v>
      </c>
      <c r="K111" s="394">
        <f t="shared" si="1"/>
        <v>1680</v>
      </c>
    </row>
    <row r="112" spans="1:11" ht="12" thickBot="1" x14ac:dyDescent="0.25">
      <c r="B112" s="284"/>
      <c r="C112" s="285"/>
      <c r="D112" s="285"/>
      <c r="E112" s="285"/>
      <c r="F112" s="285"/>
      <c r="G112" s="285"/>
      <c r="H112" s="285"/>
      <c r="I112" s="285"/>
      <c r="J112" s="286"/>
      <c r="K112" s="394">
        <f t="shared" si="1"/>
        <v>0</v>
      </c>
    </row>
    <row r="113" spans="1:11" ht="24" customHeight="1" x14ac:dyDescent="0.2">
      <c r="B113" s="287" t="s">
        <v>247</v>
      </c>
      <c r="C113" s="241"/>
      <c r="D113" s="241"/>
      <c r="E113" s="241"/>
      <c r="F113" s="241"/>
      <c r="G113" s="241"/>
      <c r="H113" s="241"/>
      <c r="I113" s="241"/>
      <c r="J113" s="242"/>
      <c r="K113" s="394">
        <f t="shared" si="1"/>
        <v>0</v>
      </c>
    </row>
    <row r="114" spans="1:11" ht="13.5" customHeight="1" x14ac:dyDescent="0.2">
      <c r="B114" s="378" t="s">
        <v>248</v>
      </c>
      <c r="C114" s="379"/>
      <c r="D114" s="288"/>
      <c r="E114" s="288"/>
      <c r="F114" s="288"/>
      <c r="G114" s="288"/>
      <c r="H114" s="288"/>
      <c r="I114" s="288"/>
      <c r="J114" s="289"/>
      <c r="K114" s="394">
        <f t="shared" si="1"/>
        <v>0</v>
      </c>
    </row>
    <row r="115" spans="1:11" s="69" customFormat="1" x14ac:dyDescent="0.2">
      <c r="A115" s="71"/>
      <c r="B115" s="243" t="s">
        <v>208</v>
      </c>
      <c r="C115" s="159" t="s">
        <v>7</v>
      </c>
      <c r="D115" s="28" t="s">
        <v>8</v>
      </c>
      <c r="E115" s="244" t="s">
        <v>212</v>
      </c>
      <c r="F115" s="244" t="s">
        <v>249</v>
      </c>
      <c r="G115" s="244" t="s">
        <v>250</v>
      </c>
      <c r="H115" s="244" t="s">
        <v>251</v>
      </c>
      <c r="I115" s="244" t="s">
        <v>211</v>
      </c>
      <c r="J115" s="245" t="s">
        <v>215</v>
      </c>
      <c r="K115" s="394"/>
    </row>
    <row r="116" spans="1:11" s="297" customFormat="1" ht="11.25" customHeight="1" x14ac:dyDescent="0.2">
      <c r="A116" s="290"/>
      <c r="B116" s="291" t="s">
        <v>252</v>
      </c>
      <c r="C116" s="190"/>
      <c r="D116" s="292" t="s">
        <v>253</v>
      </c>
      <c r="E116" s="293" t="s">
        <v>169</v>
      </c>
      <c r="F116" s="294" t="s">
        <v>254</v>
      </c>
      <c r="G116" s="294" t="s">
        <v>255</v>
      </c>
      <c r="H116" s="294" t="s">
        <v>256</v>
      </c>
      <c r="I116" s="295">
        <v>5.56</v>
      </c>
      <c r="J116" s="296">
        <v>1117</v>
      </c>
      <c r="K116" s="394">
        <f t="shared" si="1"/>
        <v>1072.32</v>
      </c>
    </row>
    <row r="117" spans="1:11" s="297" customFormat="1" ht="11.25" customHeight="1" x14ac:dyDescent="0.2">
      <c r="A117" s="290"/>
      <c r="B117" s="298" t="s">
        <v>257</v>
      </c>
      <c r="C117" s="299"/>
      <c r="D117" s="300" t="s">
        <v>258</v>
      </c>
      <c r="E117" s="301" t="s">
        <v>166</v>
      </c>
      <c r="F117" s="302" t="s">
        <v>254</v>
      </c>
      <c r="G117" s="303" t="s">
        <v>255</v>
      </c>
      <c r="H117" s="303" t="s">
        <v>256</v>
      </c>
      <c r="I117" s="304">
        <v>5.56</v>
      </c>
      <c r="J117" s="83">
        <v>1006</v>
      </c>
      <c r="K117" s="394">
        <f t="shared" si="1"/>
        <v>965.76</v>
      </c>
    </row>
    <row r="118" spans="1:11" s="297" customFormat="1" ht="11.25" customHeight="1" x14ac:dyDescent="0.2">
      <c r="A118" s="290"/>
      <c r="B118" s="305" t="s">
        <v>259</v>
      </c>
      <c r="C118" s="306"/>
      <c r="D118" s="307" t="s">
        <v>260</v>
      </c>
      <c r="E118" s="293" t="s">
        <v>172</v>
      </c>
      <c r="F118" s="308" t="s">
        <v>254</v>
      </c>
      <c r="G118" s="294" t="s">
        <v>255</v>
      </c>
      <c r="H118" s="294" t="s">
        <v>256</v>
      </c>
      <c r="I118" s="309">
        <v>5.56</v>
      </c>
      <c r="J118" s="107">
        <v>1400</v>
      </c>
      <c r="K118" s="394">
        <f t="shared" si="1"/>
        <v>1344</v>
      </c>
    </row>
    <row r="119" spans="1:11" s="297" customFormat="1" ht="11.25" customHeight="1" x14ac:dyDescent="0.2">
      <c r="A119" s="290"/>
      <c r="B119" s="310" t="s">
        <v>261</v>
      </c>
      <c r="C119" s="175"/>
      <c r="D119" s="81" t="s">
        <v>262</v>
      </c>
      <c r="E119" s="311" t="s">
        <v>117</v>
      </c>
      <c r="F119" s="303" t="s">
        <v>254</v>
      </c>
      <c r="G119" s="303" t="s">
        <v>255</v>
      </c>
      <c r="H119" s="303" t="s">
        <v>256</v>
      </c>
      <c r="I119" s="312">
        <v>5.56</v>
      </c>
      <c r="J119" s="313">
        <v>1320</v>
      </c>
      <c r="K119" s="394">
        <f t="shared" si="1"/>
        <v>1267.2</v>
      </c>
    </row>
    <row r="120" spans="1:11" s="141" customFormat="1" ht="11.25" customHeight="1" x14ac:dyDescent="0.25">
      <c r="A120" s="137"/>
      <c r="B120" s="314" t="s">
        <v>263</v>
      </c>
      <c r="C120" s="315"/>
      <c r="D120" s="316" t="s">
        <v>264</v>
      </c>
      <c r="E120" s="317" t="s">
        <v>117</v>
      </c>
      <c r="F120" s="318" t="s">
        <v>254</v>
      </c>
      <c r="G120" s="318" t="s">
        <v>265</v>
      </c>
      <c r="H120" s="318" t="s">
        <v>266</v>
      </c>
      <c r="I120" s="319">
        <v>5.56</v>
      </c>
      <c r="J120" s="320">
        <v>621</v>
      </c>
      <c r="K120" s="394">
        <f t="shared" si="1"/>
        <v>596.16</v>
      </c>
    </row>
    <row r="121" spans="1:11" s="141" customFormat="1" ht="11.25" customHeight="1" x14ac:dyDescent="0.25">
      <c r="A121" s="137"/>
      <c r="B121" s="321" t="s">
        <v>267</v>
      </c>
      <c r="C121" s="322"/>
      <c r="D121" s="323" t="s">
        <v>268</v>
      </c>
      <c r="E121" s="311" t="s">
        <v>117</v>
      </c>
      <c r="F121" s="209" t="s">
        <v>254</v>
      </c>
      <c r="G121" s="209" t="s">
        <v>266</v>
      </c>
      <c r="H121" s="209" t="s">
        <v>124</v>
      </c>
      <c r="I121" s="324">
        <v>5.56</v>
      </c>
      <c r="J121" s="325">
        <v>720</v>
      </c>
      <c r="K121" s="394">
        <f t="shared" si="1"/>
        <v>691.19999999999993</v>
      </c>
    </row>
    <row r="122" spans="1:11" s="141" customFormat="1" ht="11.25" customHeight="1" x14ac:dyDescent="0.25">
      <c r="A122" s="137"/>
      <c r="B122" s="326" t="s">
        <v>269</v>
      </c>
      <c r="C122" s="327"/>
      <c r="D122" s="328" t="s">
        <v>270</v>
      </c>
      <c r="E122" s="301" t="s">
        <v>172</v>
      </c>
      <c r="F122" s="274" t="s">
        <v>254</v>
      </c>
      <c r="G122" s="274" t="s">
        <v>265</v>
      </c>
      <c r="H122" s="274" t="s">
        <v>266</v>
      </c>
      <c r="I122" s="329">
        <v>5.56</v>
      </c>
      <c r="J122" s="330">
        <v>621</v>
      </c>
      <c r="K122" s="394">
        <f t="shared" si="1"/>
        <v>596.16</v>
      </c>
    </row>
    <row r="123" spans="1:11" s="141" customFormat="1" ht="11.25" customHeight="1" x14ac:dyDescent="0.25">
      <c r="A123" s="137"/>
      <c r="B123" s="321" t="s">
        <v>271</v>
      </c>
      <c r="C123" s="322"/>
      <c r="D123" s="323" t="s">
        <v>272</v>
      </c>
      <c r="E123" s="311" t="s">
        <v>172</v>
      </c>
      <c r="F123" s="209" t="s">
        <v>254</v>
      </c>
      <c r="G123" s="209" t="s">
        <v>266</v>
      </c>
      <c r="H123" s="209" t="s">
        <v>124</v>
      </c>
      <c r="I123" s="324">
        <v>5.56</v>
      </c>
      <c r="J123" s="325">
        <v>720</v>
      </c>
      <c r="K123" s="394">
        <f t="shared" si="1"/>
        <v>691.19999999999993</v>
      </c>
    </row>
    <row r="124" spans="1:11" s="141" customFormat="1" ht="11.25" customHeight="1" x14ac:dyDescent="0.25">
      <c r="A124" s="137"/>
      <c r="B124" s="326" t="s">
        <v>273</v>
      </c>
      <c r="C124" s="327"/>
      <c r="D124" s="328" t="s">
        <v>274</v>
      </c>
      <c r="E124" s="301" t="s">
        <v>169</v>
      </c>
      <c r="F124" s="274" t="s">
        <v>254</v>
      </c>
      <c r="G124" s="274" t="s">
        <v>265</v>
      </c>
      <c r="H124" s="274" t="s">
        <v>266</v>
      </c>
      <c r="I124" s="329">
        <v>5.56</v>
      </c>
      <c r="J124" s="330">
        <v>621</v>
      </c>
      <c r="K124" s="394">
        <f t="shared" si="1"/>
        <v>596.16</v>
      </c>
    </row>
    <row r="125" spans="1:11" s="141" customFormat="1" ht="11.25" customHeight="1" x14ac:dyDescent="0.25">
      <c r="A125" s="137"/>
      <c r="B125" s="321" t="s">
        <v>275</v>
      </c>
      <c r="C125" s="322"/>
      <c r="D125" s="323" t="s">
        <v>276</v>
      </c>
      <c r="E125" s="311" t="s">
        <v>169</v>
      </c>
      <c r="F125" s="209" t="s">
        <v>254</v>
      </c>
      <c r="G125" s="209" t="s">
        <v>266</v>
      </c>
      <c r="H125" s="209" t="s">
        <v>124</v>
      </c>
      <c r="I125" s="324">
        <v>5.56</v>
      </c>
      <c r="J125" s="325">
        <v>690</v>
      </c>
      <c r="K125" s="394">
        <f t="shared" si="1"/>
        <v>662.4</v>
      </c>
    </row>
    <row r="126" spans="1:11" s="141" customFormat="1" ht="11.25" customHeight="1" x14ac:dyDescent="0.25">
      <c r="A126" s="137"/>
      <c r="B126" s="326" t="s">
        <v>277</v>
      </c>
      <c r="C126" s="327"/>
      <c r="D126" s="328" t="s">
        <v>278</v>
      </c>
      <c r="E126" s="301" t="s">
        <v>166</v>
      </c>
      <c r="F126" s="274" t="s">
        <v>254</v>
      </c>
      <c r="G126" s="274" t="s">
        <v>256</v>
      </c>
      <c r="H126" s="274" t="s">
        <v>256</v>
      </c>
      <c r="I126" s="329">
        <v>5.56</v>
      </c>
      <c r="J126" s="330">
        <v>890</v>
      </c>
      <c r="K126" s="394">
        <f t="shared" si="1"/>
        <v>854.4</v>
      </c>
    </row>
    <row r="127" spans="1:11" s="141" customFormat="1" ht="11.25" customHeight="1" x14ac:dyDescent="0.25">
      <c r="A127" s="137"/>
      <c r="B127" s="321" t="s">
        <v>279</v>
      </c>
      <c r="C127" s="322"/>
      <c r="D127" s="323" t="s">
        <v>280</v>
      </c>
      <c r="E127" s="311" t="s">
        <v>169</v>
      </c>
      <c r="F127" s="209" t="s">
        <v>254</v>
      </c>
      <c r="G127" s="209" t="s">
        <v>256</v>
      </c>
      <c r="H127" s="209" t="s">
        <v>256</v>
      </c>
      <c r="I127" s="324">
        <v>5.56</v>
      </c>
      <c r="J127" s="325">
        <v>890</v>
      </c>
      <c r="K127" s="394">
        <f t="shared" si="1"/>
        <v>854.4</v>
      </c>
    </row>
    <row r="128" spans="1:11" s="141" customFormat="1" ht="11.25" customHeight="1" x14ac:dyDescent="0.25">
      <c r="A128" s="137"/>
      <c r="B128" s="326" t="s">
        <v>281</v>
      </c>
      <c r="C128" s="327"/>
      <c r="D128" s="328" t="s">
        <v>282</v>
      </c>
      <c r="E128" s="301" t="s">
        <v>172</v>
      </c>
      <c r="F128" s="274" t="s">
        <v>254</v>
      </c>
      <c r="G128" s="274" t="s">
        <v>256</v>
      </c>
      <c r="H128" s="274" t="s">
        <v>256</v>
      </c>
      <c r="I128" s="329">
        <v>5.56</v>
      </c>
      <c r="J128" s="330">
        <v>890</v>
      </c>
      <c r="K128" s="394">
        <f t="shared" si="1"/>
        <v>854.4</v>
      </c>
    </row>
    <row r="129" spans="1:11" s="141" customFormat="1" ht="11.25" customHeight="1" thickBot="1" x14ac:dyDescent="0.3">
      <c r="A129" s="137"/>
      <c r="B129" s="331" t="s">
        <v>283</v>
      </c>
      <c r="C129" s="332"/>
      <c r="D129" s="333" t="s">
        <v>284</v>
      </c>
      <c r="E129" s="334" t="s">
        <v>140</v>
      </c>
      <c r="F129" s="235" t="s">
        <v>254</v>
      </c>
      <c r="G129" s="235" t="s">
        <v>256</v>
      </c>
      <c r="H129" s="235" t="s">
        <v>256</v>
      </c>
      <c r="I129" s="335">
        <v>5.56</v>
      </c>
      <c r="J129" s="336">
        <v>890</v>
      </c>
      <c r="K129" s="394">
        <f t="shared" si="1"/>
        <v>854.4</v>
      </c>
    </row>
    <row r="130" spans="1:11" ht="12" thickBot="1" x14ac:dyDescent="0.25">
      <c r="B130" s="150"/>
      <c r="C130" s="150"/>
      <c r="D130" s="150"/>
      <c r="E130" s="150"/>
      <c r="F130" s="150"/>
      <c r="G130" s="150"/>
      <c r="H130" s="150"/>
      <c r="I130" s="150"/>
      <c r="J130" s="286"/>
      <c r="K130" s="394">
        <f t="shared" ref="K130:K131" si="2">J130*0.974</f>
        <v>0</v>
      </c>
    </row>
    <row r="131" spans="1:11" ht="24" customHeight="1" x14ac:dyDescent="0.2">
      <c r="B131" s="287" t="s">
        <v>285</v>
      </c>
      <c r="C131" s="241"/>
      <c r="D131" s="241"/>
      <c r="E131" s="241"/>
      <c r="F131" s="241"/>
      <c r="G131" s="241"/>
      <c r="H131" s="241"/>
      <c r="I131" s="241"/>
      <c r="J131" s="242"/>
      <c r="K131" s="394">
        <f t="shared" si="2"/>
        <v>0</v>
      </c>
    </row>
    <row r="132" spans="1:11" x14ac:dyDescent="0.2">
      <c r="B132" s="337" t="s">
        <v>208</v>
      </c>
      <c r="C132" s="338" t="s">
        <v>7</v>
      </c>
      <c r="D132" s="386" t="s">
        <v>210</v>
      </c>
      <c r="E132" s="387"/>
      <c r="F132" s="387"/>
      <c r="G132" s="387"/>
      <c r="H132" s="387"/>
      <c r="I132" s="388"/>
      <c r="J132" s="339" t="s">
        <v>215</v>
      </c>
      <c r="K132" s="394"/>
    </row>
    <row r="133" spans="1:11" x14ac:dyDescent="0.2">
      <c r="B133" s="340">
        <v>400031</v>
      </c>
      <c r="C133" s="341"/>
      <c r="D133" s="389" t="s">
        <v>286</v>
      </c>
      <c r="E133" s="390"/>
      <c r="F133" s="390"/>
      <c r="G133" s="390"/>
      <c r="H133" s="390"/>
      <c r="I133" s="390"/>
      <c r="J133" s="342">
        <v>12.95</v>
      </c>
      <c r="K133" s="394">
        <f>J133*0.97</f>
        <v>12.561499999999999</v>
      </c>
    </row>
    <row r="134" spans="1:11" x14ac:dyDescent="0.2">
      <c r="B134" s="343">
        <v>62328</v>
      </c>
      <c r="C134" s="344"/>
      <c r="D134" s="372" t="s">
        <v>287</v>
      </c>
      <c r="E134" s="373"/>
      <c r="F134" s="373"/>
      <c r="G134" s="373"/>
      <c r="H134" s="373"/>
      <c r="I134" s="373"/>
      <c r="J134" s="276">
        <v>23</v>
      </c>
      <c r="K134" s="394">
        <f t="shared" ref="K134:K136" si="3">J134*0.97</f>
        <v>22.31</v>
      </c>
    </row>
    <row r="135" spans="1:11" x14ac:dyDescent="0.2">
      <c r="B135" s="345">
        <v>400242</v>
      </c>
      <c r="C135" s="346"/>
      <c r="D135" s="374" t="s">
        <v>288</v>
      </c>
      <c r="E135" s="375"/>
      <c r="F135" s="375"/>
      <c r="G135" s="375"/>
      <c r="H135" s="375"/>
      <c r="I135" s="375"/>
      <c r="J135" s="269">
        <v>14.95</v>
      </c>
      <c r="K135" s="394">
        <f t="shared" si="3"/>
        <v>14.501499999999998</v>
      </c>
    </row>
    <row r="136" spans="1:11" ht="12" thickBot="1" x14ac:dyDescent="0.25">
      <c r="B136" s="347">
        <v>62858</v>
      </c>
      <c r="C136" s="348"/>
      <c r="D136" s="376" t="s">
        <v>289</v>
      </c>
      <c r="E136" s="377"/>
      <c r="F136" s="377"/>
      <c r="G136" s="377"/>
      <c r="H136" s="377"/>
      <c r="I136" s="377"/>
      <c r="J136" s="283">
        <v>48</v>
      </c>
      <c r="K136" s="394">
        <f t="shared" si="3"/>
        <v>46.56</v>
      </c>
    </row>
    <row r="137" spans="1:11" x14ac:dyDescent="0.2">
      <c r="B137" s="237"/>
      <c r="C137" s="238"/>
      <c r="D137" s="238"/>
      <c r="E137" s="238"/>
      <c r="F137" s="238"/>
      <c r="G137" s="239"/>
      <c r="H137" s="238"/>
      <c r="I137" s="238"/>
      <c r="J137" s="286"/>
    </row>
    <row r="138" spans="1:11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1:11" ht="12" customHeight="1" x14ac:dyDescent="0.2">
      <c r="B139" s="349"/>
      <c r="C139" s="349"/>
      <c r="D139" s="349"/>
      <c r="E139" s="349"/>
      <c r="F139" s="349"/>
      <c r="G139" s="349"/>
      <c r="H139" s="1"/>
      <c r="I139" s="1"/>
      <c r="J139" s="1"/>
    </row>
    <row r="140" spans="1:11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1:11" x14ac:dyDescent="0.2">
      <c r="B141" s="1"/>
      <c r="C141" s="1"/>
      <c r="D141" s="1"/>
      <c r="E141" s="1"/>
      <c r="F141" s="1"/>
      <c r="G141" s="1"/>
      <c r="H141" s="1"/>
      <c r="I141" s="1"/>
      <c r="J141" s="1"/>
    </row>
  </sheetData>
  <mergeCells count="46">
    <mergeCell ref="D134:I134"/>
    <mergeCell ref="D135:I135"/>
    <mergeCell ref="D136:I136"/>
    <mergeCell ref="B114:C114"/>
    <mergeCell ref="H55:I55"/>
    <mergeCell ref="B57:D57"/>
    <mergeCell ref="B78:C78"/>
    <mergeCell ref="B99:C99"/>
    <mergeCell ref="D132:I132"/>
    <mergeCell ref="D133:I133"/>
    <mergeCell ref="H54:I54"/>
    <mergeCell ref="H48:I48"/>
    <mergeCell ref="H36:I36"/>
    <mergeCell ref="H37:I37"/>
    <mergeCell ref="H38:I38"/>
    <mergeCell ref="H39:I39"/>
    <mergeCell ref="H43:I43"/>
    <mergeCell ref="H44:I44"/>
    <mergeCell ref="H45:I45"/>
    <mergeCell ref="H46:I46"/>
    <mergeCell ref="H47:I47"/>
    <mergeCell ref="H49:I49"/>
    <mergeCell ref="H50:I50"/>
    <mergeCell ref="H51:I51"/>
    <mergeCell ref="H52:I52"/>
    <mergeCell ref="H53:I53"/>
    <mergeCell ref="B41:C41"/>
    <mergeCell ref="H42:I42"/>
    <mergeCell ref="H30:I30"/>
    <mergeCell ref="H31:I31"/>
    <mergeCell ref="H32:I32"/>
    <mergeCell ref="H33:I33"/>
    <mergeCell ref="H34:I34"/>
    <mergeCell ref="H35:I35"/>
    <mergeCell ref="H29:I29"/>
    <mergeCell ref="B5:J5"/>
    <mergeCell ref="B9:J9"/>
    <mergeCell ref="B13:J13"/>
    <mergeCell ref="B14:J14"/>
    <mergeCell ref="H22:I22"/>
    <mergeCell ref="H23:I23"/>
    <mergeCell ref="H24:I24"/>
    <mergeCell ref="H25:I25"/>
    <mergeCell ref="H26:I26"/>
    <mergeCell ref="H27:I27"/>
    <mergeCell ref="H28:I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7F56BA-9CB6-4857-B445-F4685D9D5276}"/>
</file>

<file path=customXml/itemProps2.xml><?xml version="1.0" encoding="utf-8"?>
<ds:datastoreItem xmlns:ds="http://schemas.openxmlformats.org/officeDocument/2006/customXml" ds:itemID="{D4BCABD4-F44E-4E6B-95CA-ADF9207DB7AC}"/>
</file>

<file path=customXml/itemProps3.xml><?xml version="1.0" encoding="utf-8"?>
<ds:datastoreItem xmlns:ds="http://schemas.openxmlformats.org/officeDocument/2006/customXml" ds:itemID="{F077CBC4-470C-465C-98B4-B77C5BAA6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Colt LE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Michael</dc:creator>
  <cp:lastModifiedBy>Caruso, Tom</cp:lastModifiedBy>
  <dcterms:created xsi:type="dcterms:W3CDTF">2025-03-11T20:49:53Z</dcterms:created>
  <dcterms:modified xsi:type="dcterms:W3CDTF">2025-06-17T19:14:47Z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0x01010035D0D083E7FAB04AB299AC84F5788571</vt:lpwstr>
  </property>
</Properties>
</file>