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caruso\Documents\BIDS\MD STATE FIREARMS CONTRACT EXTENSION - 5.27.25\UPDATED PRICE LISTS\"/>
    </mc:Choice>
  </mc:AlternateContent>
  <xr:revisionPtr revIDLastSave="0" documentId="13_ncr:1_{3AA7C9B4-2867-4D31-A338-387E3A9A86EE}" xr6:coauthVersionLast="47" xr6:coauthVersionMax="47" xr10:uidLastSave="{00000000-0000-0000-0000-000000000000}"/>
  <bookViews>
    <workbookView xWindow="-120" yWindow="-120" windowWidth="29040" windowHeight="15720" xr2:uid="{5051A726-9AB8-4DB2-A203-CA15E8B935F6}"/>
  </bookViews>
  <sheets>
    <sheet name="2025 Price List Master" sheetId="1" r:id="rId1"/>
  </sheets>
  <definedNames>
    <definedName name="_xlnm._FilterDatabase" localSheetId="0" hidden="1">'2025 Price List Master'!$A$5:$D$154</definedName>
    <definedName name="ADD_BaseRate">#REF!</definedName>
    <definedName name="ADD_IncrRate">#REF!</definedName>
    <definedName name="AppliedBurden">#REF!</definedName>
    <definedName name="AppliedLabor">#REF!</definedName>
    <definedName name="Applieds">#REF!</definedName>
    <definedName name="Begin_OverUnder_Balance">#REF!</definedName>
    <definedName name="Books">#REF!</definedName>
    <definedName name="CapalBudget2019">#REF!</definedName>
    <definedName name="CapApplieds">#REF!</definedName>
    <definedName name="CapChart">#REF!</definedName>
    <definedName name="CapChartDept">#REF!</definedName>
    <definedName name="CapChartDesc">#REF!</definedName>
    <definedName name="CapCurrentYearBudget">#REF!</definedName>
    <definedName name="CapCurrentYTDActual">#REF!</definedName>
    <definedName name="CapCurrentYTDExtrapolated">#REF!</definedName>
    <definedName name="CapCurrentYTDExtrapolatedwo">#REF!</definedName>
    <definedName name="CapDept">#REF!</definedName>
    <definedName name="CapDeptName">#REF!</definedName>
    <definedName name="CapDeptNum">#REF!</definedName>
    <definedName name="CapISCapailLine">#REF!</definedName>
    <definedName name="CapISLine">#REF!</definedName>
    <definedName name="CapLookup">#REF!</definedName>
    <definedName name="CapmittedBudget2019">#REF!</definedName>
    <definedName name="CapNextYearFinalBudget">#REF!</definedName>
    <definedName name="CapNextYearPlanA">#REF!</definedName>
    <definedName name="CapNextYearPlanB">#REF!</definedName>
    <definedName name="CapNextYearPlanC">#REF!</definedName>
    <definedName name="CapPreviousYearActual">#REF!</definedName>
    <definedName name="CapPreviousYearActual2012">#REF!</definedName>
    <definedName name="CapPreviousYearActual2013">#REF!</definedName>
    <definedName name="CapPreviousYearActual2014">#REF!</definedName>
    <definedName name="CapPreviousYearActual2015">#REF!</definedName>
    <definedName name="CapPreviousYearActual2016">#REF!</definedName>
    <definedName name="CapPreviousYearActual2017">#REF!</definedName>
    <definedName name="CapProd">#REF!</definedName>
    <definedName name="CapRecentMonthsActual">#REF!</definedName>
    <definedName name="CapRecentMonthsExtrapolated">#REF!</definedName>
    <definedName name="CapSource">#REF!</definedName>
    <definedName name="CapType">#REF!</definedName>
    <definedName name="ChartDept">#REF!</definedName>
    <definedName name="CommercialRevA">#REF!</definedName>
    <definedName name="CommissionDomestic">#REF!</definedName>
    <definedName name="CommissionIntl">#REF!</definedName>
    <definedName name="Consulting_Chart">#REF!</definedName>
    <definedName name="Consulting_Dept">#REF!</definedName>
    <definedName name="Consulting_Prod">#REF!</definedName>
    <definedName name="Consulting_Total">#REF!</definedName>
    <definedName name="ConsumerRevA">#REF!</definedName>
    <definedName name="CoOpAdvertising">#REF!</definedName>
    <definedName name="Corrected_AppliedBurden">#REF!</definedName>
    <definedName name="Corrected_AppliedLabor">#REF!</definedName>
    <definedName name="CostOfBrdnPercentRevA">#REF!</definedName>
    <definedName name="CostOfLbrPercentRevA">#REF!</definedName>
    <definedName name="CostOfMtlPercentRevA">#REF!</definedName>
    <definedName name="CostOfSubPercentRevA">#REF!</definedName>
    <definedName name="CustAllowancesRevA">#REF!</definedName>
    <definedName name="Dental_BaseRate">#REF!</definedName>
    <definedName name="Dental_BaseRate_Indirect">#REF!</definedName>
    <definedName name="Dental_IncrRate">#REF!</definedName>
    <definedName name="DepChart">#REF!</definedName>
    <definedName name="DepDept">#REF!</definedName>
    <definedName name="DepProd">#REF!</definedName>
    <definedName name="DeptList">#REF!</definedName>
    <definedName name="DepTotal">#REF!</definedName>
    <definedName name="detailcurrentyearbudget">#REF!</definedName>
    <definedName name="detailnextyearplana">#REF!</definedName>
    <definedName name="DetBurdenType">#REF!</definedName>
    <definedName name="DetChart">#REF!</definedName>
    <definedName name="DetCurrentYearBudget">#REF!</definedName>
    <definedName name="DetCurrentYTDActual">#REF!</definedName>
    <definedName name="DetCurrentYTDExtrapolated">#REF!</definedName>
    <definedName name="DetCurrentYTDExtrapolatedwo">#REF!</definedName>
    <definedName name="DetDept">#REF!</definedName>
    <definedName name="DetDeptNum">#REF!</definedName>
    <definedName name="DetISDetailLine">#REF!</definedName>
    <definedName name="DetIsLine">#REF!</definedName>
    <definedName name="detlsline">#REF!</definedName>
    <definedName name="DetNextYearFinalBudget">#REF!</definedName>
    <definedName name="DetNextYearPlanA">#REF!</definedName>
    <definedName name="DetNextYearPlanB">#REF!</definedName>
    <definedName name="DetNextYearPlanC">#REF!</definedName>
    <definedName name="DetNextYearPlanD">#REF!</definedName>
    <definedName name="DetPreviousYearActual2012">#REF!</definedName>
    <definedName name="DetPreviousYearActual2013">#REF!</definedName>
    <definedName name="DetPreviousYearActual2014">#REF!</definedName>
    <definedName name="DetPreviousYearActual2015">#REF!</definedName>
    <definedName name="DetPreviousYearActual2016">#REF!</definedName>
    <definedName name="DetPreviousYearActual2017">#REF!</definedName>
    <definedName name="DetProd">#REF!</definedName>
    <definedName name="DetRecentMonthsActual">#REF!</definedName>
    <definedName name="DetRecentMonthsExtrapolated">#REF!</definedName>
    <definedName name="DetType">#REF!</definedName>
    <definedName name="EAP_BaseRate">#REF!</definedName>
    <definedName name="EAP_IncrRate">#REF!</definedName>
    <definedName name="ExpAvgMarginRevA">#REF!</definedName>
    <definedName name="FinalBudget2019">#REF!</definedName>
    <definedName name="FreightBilledCustRevA">#REF!</definedName>
    <definedName name="IntlRevA">#REF!</definedName>
    <definedName name="ISRow">#REF!</definedName>
    <definedName name="LaborBurden_In_Inventory">#REF!</definedName>
    <definedName name="Life_Ins_BaseRate">#REF!</definedName>
    <definedName name="Life_Ins_IncrRate">#REF!</definedName>
    <definedName name="LTD_BaseRate">#REF!</definedName>
    <definedName name="LTD_IncrRate">#REF!</definedName>
    <definedName name="Medical_BaseRate">#REF!</definedName>
    <definedName name="Medical_BaseRate_Indirect">#REF!</definedName>
    <definedName name="Medical_IncrRate">#REF!</definedName>
    <definedName name="MilitaryRevA">#REF!</definedName>
    <definedName name="MonthlyApr">#REF!</definedName>
    <definedName name="MonthlyAug">#REF!</definedName>
    <definedName name="MonthlyChartDept">#REF!</definedName>
    <definedName name="MonthlyDec">#REF!</definedName>
    <definedName name="MonthlyFeb">#REF!</definedName>
    <definedName name="MonthlyJan">#REF!</definedName>
    <definedName name="MonthlyJul">#REF!</definedName>
    <definedName name="MonthlyJun">#REF!</definedName>
    <definedName name="MonthlyMar">#REF!</definedName>
    <definedName name="MonthlyMay">#REF!</definedName>
    <definedName name="MonthlyNov">#REF!</definedName>
    <definedName name="MonthlyOct">#REF!</definedName>
    <definedName name="MonthlySep">#REF!</definedName>
    <definedName name="MonthlyTotal">#REF!</definedName>
    <definedName name="MonthsOnHand_LBR_BRDN">#REF!</definedName>
    <definedName name="MonthsOnHand_MTL">#REF!</definedName>
    <definedName name="OverUnderApplied">#REF!</definedName>
    <definedName name="PayrollDept">#REF!</definedName>
    <definedName name="PayrollLookup">#REF!</definedName>
    <definedName name="PayrollTaxes_Direct">#REF!</definedName>
    <definedName name="PayrollTaxes_Indirect">#REF!</definedName>
    <definedName name="PlanAvsSubmittedDelta">#REF!</definedName>
    <definedName name="PR_Rates">#REF!</definedName>
    <definedName name="_xlnm.Print_Area" localSheetId="0">'2025 Price List Master'!$A$1:$D$154</definedName>
    <definedName name="_xlnm.Print_Titles" localSheetId="0">'2025 Price List Master'!$5:$5</definedName>
    <definedName name="ProductSalesRevA">#REF!</definedName>
    <definedName name="ProjDepChart">#REF!</definedName>
    <definedName name="ProjDepDept">#REF!</definedName>
    <definedName name="PTO_DirectLabor">#REF!</definedName>
    <definedName name="PTO_Salaries">#REF!</definedName>
    <definedName name="ReturnsRevA">#REF!</definedName>
    <definedName name="RevChart">#REF!</definedName>
    <definedName name="RevDept">#REF!</definedName>
    <definedName name="RevenueIndex">#REF!</definedName>
    <definedName name="RevenueTotalRevA">#REF!</definedName>
    <definedName name="RevProd">#REF!</definedName>
    <definedName name="RevTotals">#REF!</definedName>
    <definedName name="SalesDiscountsRevA">#REF!</definedName>
    <definedName name="ShippingOut">#REF!</definedName>
    <definedName name="STD_BaseRate">#REF!</definedName>
    <definedName name="STD_IncrRate">#REF!</definedName>
    <definedName name="SubmittedBudget2019">#REF!</definedName>
    <definedName name="TermsDiscountsRevA">#REF!</definedName>
    <definedName name="TotalCapPlanA">#REF!</definedName>
    <definedName name="TotalDepPlanA">#REF!</definedName>
    <definedName name="UnCapital">#REF!</definedName>
    <definedName name="Uncontrol_Chart">#REF!</definedName>
    <definedName name="Uncontrol_Dept">#REF!</definedName>
    <definedName name="Uncontrol_Prod">#REF!</definedName>
    <definedName name="Uncontrol_Total">#REF!</definedName>
    <definedName name="UnDepreciationNew">#REF!</definedName>
    <definedName name="UnDepreciationOld">#REF!</definedName>
    <definedName name="UnReportingDept">#REF!</definedName>
    <definedName name="Vision_BaseRate">#REF!</definedName>
    <definedName name="Vision_BaseRate_Indirect">#REF!</definedName>
    <definedName name="Vision_IncrRate">#REF!</definedName>
    <definedName name="Wages_55010">#REF!</definedName>
    <definedName name="Wages_55011">#REF!</definedName>
    <definedName name="Wages_55040">#REF!</definedName>
    <definedName name="Wages_55050">#REF!</definedName>
    <definedName name="Wages_55060">#REF!</definedName>
    <definedName name="Wages_55070">#REF!</definedName>
    <definedName name="Wages_55080">#REF!</definedName>
    <definedName name="Wages_60002">#REF!</definedName>
    <definedName name="Wages_60004">#REF!</definedName>
    <definedName name="Wages_60030">#REF!</definedName>
    <definedName name="Wages_60035">#REF!</definedName>
    <definedName name="Wages_60040">#REF!</definedName>
    <definedName name="Wages_60050">#REF!</definedName>
    <definedName name="Wages_60090">#REF!</definedName>
    <definedName name="Wages_ChartDept">#REF!</definedName>
    <definedName name="Wages_Dept">#REF!</definedName>
    <definedName name="Wages_Prod">#REF!</definedName>
    <definedName name="WorkersComp_Direct">#REF!</definedName>
    <definedName name="WorkersComp_Indire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7" i="1"/>
  <c r="E6" i="1"/>
</calcChain>
</file>

<file path=xl/sharedStrings.xml><?xml version="1.0" encoding="utf-8"?>
<sst xmlns="http://schemas.openxmlformats.org/spreadsheetml/2006/main" count="439" uniqueCount="435">
  <si>
    <t>Part Number</t>
  </si>
  <si>
    <t>Part Description</t>
  </si>
  <si>
    <t>UPC</t>
  </si>
  <si>
    <t>HANDHELD LIGHTS</t>
  </si>
  <si>
    <t>6PX-C-BK</t>
  </si>
  <si>
    <t>6PX TACTICAL, 6V, SINGLE STAGE 600 LU, WH LED, ALUM. BLACK TYPE III ANO, CLICK SWITCH</t>
  </si>
  <si>
    <t>084871320283</t>
  </si>
  <si>
    <t>6PX-D-BK</t>
  </si>
  <si>
    <t>6PX PRO, 6 VOLT, DUAL STAGE 15/600 LU, WH LED, ALUM BLACK TYPE III ANO, CLICK SWITCH</t>
  </si>
  <si>
    <t>084871320290</t>
  </si>
  <si>
    <t>AVIATOR-RD</t>
  </si>
  <si>
    <t>AVIATOR, 3 VOLT,  DUAL OUTPUT 5/250 LU WHITE LIGHT, 633mW RED LIGHT, ALUM BLACK TYPE III ANO, Z68 CLICKIE  SWITCH</t>
  </si>
  <si>
    <t>084871326292</t>
  </si>
  <si>
    <t>E2DLU-A</t>
  </si>
  <si>
    <t>E2DLU DEFENDER ULTRA, 6 VOLT, DUAL STAGE 1,000/5 LU, WH LED, ALUM BLACK TYPE III ANO, CLICK SWITCH</t>
  </si>
  <si>
    <t>084871321242</t>
  </si>
  <si>
    <t>EDC1-DFT-BK</t>
  </si>
  <si>
    <t>EVERYDAY CARRY LIGHT, DUAL-FUEL TURBO, 18350/123, HARD ANODIZED, BLACK</t>
  </si>
  <si>
    <t>084871331494</t>
  </si>
  <si>
    <t>EDC1-DFT-HA</t>
  </si>
  <si>
    <t>EVERYDAY CARRY LIGHT, DUAL-FUEL TURBO, 18350/123, HARD ANODIZED, NO DYE</t>
  </si>
  <si>
    <t>084871331500</t>
  </si>
  <si>
    <t>EDC1-DFT-TN</t>
  </si>
  <si>
    <t>EVERYDAY CARRY LIGHT, DUAL-FUEL TURBO, 18350/123, HARD ANODIZED, TAN</t>
  </si>
  <si>
    <t>084871331517</t>
  </si>
  <si>
    <t>EDC2-DFT-BK</t>
  </si>
  <si>
    <t>EVERYDAY CARRY LIGHT, DUAL-FUEL TURBO, 18650/123, HARD ANODIZED, BLACK</t>
  </si>
  <si>
    <t>084871331524</t>
  </si>
  <si>
    <t>EDC2-DFT-HA</t>
  </si>
  <si>
    <t>EVERYDAY CARRY LIGHT, DUAL-FUEL TURBO, 18650/123, HARD ANODIZED, NO DYE</t>
  </si>
  <si>
    <t>084871331531</t>
  </si>
  <si>
    <t>EDC2-DFT-TN</t>
  </si>
  <si>
    <t>EVERYDAY CARRY LIGHT, DUAL-FUEL TURBO, 18650/123, HARD ANODIZED, TAN</t>
  </si>
  <si>
    <t>084871331548</t>
  </si>
  <si>
    <t>EDCL1-T</t>
  </si>
  <si>
    <t>EVERY DAY CARRY TACTICAL, 3V, DUAL STAGE 5/500 LU, WH LED, ALUM BLACK TYPE III ANO, TACTICAL SWITCH</t>
  </si>
  <si>
    <t>084871326841</t>
  </si>
  <si>
    <t>EDCL2-T</t>
  </si>
  <si>
    <t>EVERY DAY CARRY TACTICAL, 6V, DUAL STAGE 5/1200 LU, WH LED, ALUM BLACK TYPE III ANO, TACTICAL SWITCH</t>
  </si>
  <si>
    <t>084871326858</t>
  </si>
  <si>
    <t>FURY-DFT</t>
  </si>
  <si>
    <t>FURY DUAL FUEL TACTICAL, 6V 1500 LU, SINGLE OUTPUT, WH LED, ALUM BLACK TYPE III ANO, CLICK SWITCH</t>
  </si>
  <si>
    <t>084871326865</t>
  </si>
  <si>
    <t>FURY-IB-DF</t>
  </si>
  <si>
    <t>FURY W/INTELLIBEAM TECHNOLOGY, 6V, DUAL FUEL, INTELLIBEAM/HIGH 1500 LU, WH LED, ALUM BLACK TYPE III ANO, CLICK SWITCH</t>
  </si>
  <si>
    <t>084871326957</t>
  </si>
  <si>
    <t>G2X-C-BK</t>
  </si>
  <si>
    <t>G2X TACTICAL, 6 VOLT, SINGLE STAGE 600 LU, WH LED, POLYMER &amp; ALUM, BLACK,CLICK SWITCH</t>
  </si>
  <si>
    <t>084871320313</t>
  </si>
  <si>
    <t>G2X-D-BK</t>
  </si>
  <si>
    <t>G2X PRO, 6 VOLT, DUAL STAGE 15/600 LU, WH LED, POLYMER &amp; ALUM, BLACK, CLICK STYLE SWITCH</t>
  </si>
  <si>
    <t>084871320351</t>
  </si>
  <si>
    <t>G2X-D-FG</t>
  </si>
  <si>
    <t>G2X PRO, 6 VOLT, DUAL STAGE 15/600 LU, WH LED, POLYMER &amp; ALUM, FOLIAGE GREEN, CLICK STYLE SWITCH</t>
  </si>
  <si>
    <t>084871320368</t>
  </si>
  <si>
    <t>G2X-D-TN</t>
  </si>
  <si>
    <t>G2X PRO, 6 VOLT, DUAL STAGE 15/600 LU, WH LED, POLYMER &amp; ALUM, TAN, CLICK SWITCH</t>
  </si>
  <si>
    <t>084871320375</t>
  </si>
  <si>
    <t>G2X-D-YL</t>
  </si>
  <si>
    <t>G2X PRO, 6 VOLT, DUAL STAGE 15/600 LU, WH LED, POLYMER &amp; ALUM, YELLOW, CLICK STYLE SWITCH</t>
  </si>
  <si>
    <t>084871320382</t>
  </si>
  <si>
    <t>G2XLE-BK</t>
  </si>
  <si>
    <t>G2X LAW ENFORCEMENT, 6 VOLT, DUAL STAGE HIGH FIRST 600/15 LU, POLYMER &amp; ALUM, BLACK, CLICK STYLE SWITCH</t>
  </si>
  <si>
    <t>084871324892</t>
  </si>
  <si>
    <t>G2ZX-C-BK</t>
  </si>
  <si>
    <t>G2ZX COMBATLIGHT, 6 VOLT, SINGLE STAGE 600 LU, POLYMER &amp; ALUM, BLACK, TACTICAL SWITCH</t>
  </si>
  <si>
    <t>084871320399</t>
  </si>
  <si>
    <t>P1RZ-B-DFT</t>
  </si>
  <si>
    <t>P1RZ, DUAL FUEL, TACTICAL W/GRIP RING, 1x18650/2x123A, 1500 LU, SINGLE OUTPUT, WH LED, ALUM BLACK TYPE III ANO, CLICK SWITCH, INCLUDES SF18650B MICRO-USB RECHARGEABLE LITHIUM-ION BATTERY</t>
  </si>
  <si>
    <t>084871331869</t>
  </si>
  <si>
    <t>P1RZ-IB-DF</t>
  </si>
  <si>
    <t>P1RZ INTELLIBEAM W/ GRIP-RING, DUAL FUEL, 1x18650/2x123A, INTELLIBEAM &amp; HIGH 1500 LU, WH LED, ALUM BLACK TYPE III ANO, CLICK SWITCH, INCLUDES SF18650B MICRO-USB RECHARGEABLE LITHIUM-ION BATTERY</t>
  </si>
  <si>
    <t>084871331852</t>
  </si>
  <si>
    <t>PLR-A</t>
  </si>
  <si>
    <t>STILETTO, 12MM MAXVISION REFLECTOR, DUAL SWITCH WITH STROBE, 5/250/650LU, BLACK POLYMER</t>
  </si>
  <si>
    <t>084871326940</t>
  </si>
  <si>
    <t>PLR-B</t>
  </si>
  <si>
    <t>STILETTO PRO, 14MM MAXVISION REFLECTOR, DUAL SWITCH WITH STROBE, 25/300/1000LU, BLACK ALUMINUM</t>
  </si>
  <si>
    <t>084871328814</t>
  </si>
  <si>
    <t>PLR-C</t>
  </si>
  <si>
    <t>STILETTO PRO II, DUAL 14MM HIGH-CANDELA REFLECTORS, DUAL SWITCH WITH STROBE, USB-C CHARGE PORT, BLACK ALUMINUM</t>
  </si>
  <si>
    <t>084871332156</t>
  </si>
  <si>
    <t>TITAN-B</t>
  </si>
  <si>
    <t>TITAN-B COMPACT LIGHT, 5/75/300 LUMEN, AAA BATTERY, ALUM BLACK TYPE III ANO, TWIST ON</t>
  </si>
  <si>
    <t>084871324847</t>
  </si>
  <si>
    <t xml:space="preserve">HANDSFREE LIGHTS (HELMET LIGHTS, HEADLAMP, WRIST LIGHT) </t>
  </si>
  <si>
    <t>2211-A-BK-PLM</t>
  </si>
  <si>
    <t>2211 COMPACT WRIST LIGHT, RECHARGE LIPO, 300/60/15 LU, BLACK POLYMER</t>
  </si>
  <si>
    <t>084871325318</t>
  </si>
  <si>
    <t>2211-B-BK-SF</t>
  </si>
  <si>
    <t>WRISTLIGHT WITH SUREFIRE WATCH MOVEMENT, RECHARGEABLE  LIPO, 15/60/300 LUMENS, NYLON WRIST STRAP, BLACK POLYMER HOUSING</t>
  </si>
  <si>
    <t>084871325929</t>
  </si>
  <si>
    <t>2211X-A-BK</t>
  </si>
  <si>
    <t>COMPACT WRISTLIGHT, 123A BATTERY, 300/60/15 LU, BLACK</t>
  </si>
  <si>
    <t>084871323994</t>
  </si>
  <si>
    <t>HL1-B-TN</t>
  </si>
  <si>
    <t>HELMET LIGHT,  3V, 1.4 -19.2 LU, IR/WH/IR LEDS, TAN</t>
  </si>
  <si>
    <t>084871110488</t>
  </si>
  <si>
    <t>HL1-C-TN</t>
  </si>
  <si>
    <t>HELMET LIGHT,  3V, 1.4 -19.2 LU, RD/WH/IR LEDS, TAN</t>
  </si>
  <si>
    <t>084871110495</t>
  </si>
  <si>
    <t>HL1-D-TN</t>
  </si>
  <si>
    <t>HELMET LIGHT,  3V, 1.4 -19.2 LU, IR/YG/IR LEDS, TAN</t>
  </si>
  <si>
    <t>084871110501</t>
  </si>
  <si>
    <t>HS3-A-BK</t>
  </si>
  <si>
    <t>HEADLAMP MAXIMUS, LI-ION RECHARGEABLE, 1-1000 LU LED, FUEL GUAGE, BLACK</t>
  </si>
  <si>
    <t>084871318204</t>
  </si>
  <si>
    <t>WEAPONLIGHTS</t>
  </si>
  <si>
    <t>328LMF-B</t>
  </si>
  <si>
    <t>DEDICATED SMG FOREND, 3V, MP5, 500 LUMENS, BLACK, MOMENTARY/CONSTANT ON MODES</t>
  </si>
  <si>
    <t>084871328135</t>
  </si>
  <si>
    <t>628LMF-B</t>
  </si>
  <si>
    <t>DEDICATED SMG FOREND, 6V, MP5, 1000 LUMENS, BLACK, MOMENTARY/CONSTANT ON MODES</t>
  </si>
  <si>
    <t>084871328142</t>
  </si>
  <si>
    <t>X300T-A</t>
  </si>
  <si>
    <t>X300 TURBO WEAPON LIGHT, 6V, UNIVERSAL/PICATINNY LEVER-LATCH RAIL MOUNT, HIGH-CANDELA, BLACK, Z-XBC PUSH/TOGGLE SWITCH</t>
  </si>
  <si>
    <t>084871331593</t>
  </si>
  <si>
    <t>X300T-A-TN</t>
  </si>
  <si>
    <t>X300 TURBO WEAPON LIGHT, 6V, UNIVERSAL/PICATINNY LEVER-LATCH RAIL MOUNT, HIGH-CANDELA, TAN, Z-XBC PUSH/TOGGLE SWITCH</t>
  </si>
  <si>
    <t>084871331609</t>
  </si>
  <si>
    <t>X300T-B</t>
  </si>
  <si>
    <t>X300 TURBO WEAPON LIGHT, 6V, UNIVERSAL/PICATINNY THUMB SCREW RAIL MOUNT, HIGH-CANDELA, BLACK, Z-XBC PUSH/TOGGLE SWITCH</t>
  </si>
  <si>
    <t>084871331616</t>
  </si>
  <si>
    <t>X300T-B-TN</t>
  </si>
  <si>
    <t>X300 TURBO WEAPON LIGHT, 6V, UNIVERSAL/PICATINNY THUMB SCREW RAIL MOUNT, HIGH-CANDELA, TAN, Z-XBC PUSH/TOGGLE SWITCH</t>
  </si>
  <si>
    <t>084871331623</t>
  </si>
  <si>
    <t>X300U-A</t>
  </si>
  <si>
    <t>X300 ULTRA WEAPON LIGHT, 6V, UNIVERSAL/PICATINNY LEVER LATCH RAIL MOUNT, 1,000 LUMENS, BLACK, Z-XBC PUSH/TOGGLE SWITCH</t>
  </si>
  <si>
    <t>084871319065</t>
  </si>
  <si>
    <t>X300U-A-TN</t>
  </si>
  <si>
    <t>X300 ULTRA WEAPON LIGHT, 6V, UNIVERSAL/PICATINNY RAIL MOUNT, 1,000 LUMENS, TAN, Z-XBC PUSH/TOGGLE SWITCH</t>
  </si>
  <si>
    <t>084871320252</t>
  </si>
  <si>
    <t>X300U-B</t>
  </si>
  <si>
    <t>X300 ULTRA WEAPON LIGHT, 6V, UNIVERSAL/PICATINNY THUMB SCREW RAIL MOUNT, 1,000 LUMENS, BLACK, Z-XBC PUSH/TOGGLE SWITCH</t>
  </si>
  <si>
    <t>084871324939</t>
  </si>
  <si>
    <t>X300U-B-TN</t>
  </si>
  <si>
    <t>084871324946</t>
  </si>
  <si>
    <t>X400T-A-GN</t>
  </si>
  <si>
    <t>X400 TURBO, 6V, UNIVERSAL/PICATINNY THUMBSCREW RAIL MOUNT, HIGH-CANDELA, 505 nM GREEN LASER, BLACK, Z-XBC PUSH/TOGGLE SWITCH</t>
  </si>
  <si>
    <t>084871331647</t>
  </si>
  <si>
    <t>X400T-A-RD</t>
  </si>
  <si>
    <t>X400 TURBO, 6V, UNIVERSAL/PICATINNY THUMBSCREW RAIL MOUNT, HIGH-CANDELA, 635 nM RED LASER, BLACK, Z-XBC PUSH/TOGGLE SWITCH</t>
  </si>
  <si>
    <t>084871331630</t>
  </si>
  <si>
    <t>X400U-A-GN</t>
  </si>
  <si>
    <t>X400 ULTRA, 6V, UNIVERSAL/PICATINNY RAIL MOUNT, 1,000 LUMENS, 505 nM GREEN LASER, BLACK, Z-XBC PUSH/TOGGLE SWITCH</t>
  </si>
  <si>
    <t>084871321198</t>
  </si>
  <si>
    <t>X400U-A-RD</t>
  </si>
  <si>
    <t>X400 ULTRA, 6V, UNIVERSAL/PICATINNY RAIL MOUNT, 1,000 LUMENS, 635 nM RED LASER, BLACK, Z-XBC PUSH/TOGGLE SWITCH</t>
  </si>
  <si>
    <t>084871321211</t>
  </si>
  <si>
    <t>XC1-C</t>
  </si>
  <si>
    <t>XC1-C COMPACT PISTOL LIGHT, 1.5v, WEDGE LOCK UNIVERSAL/PICATINNY RAIL MOUNT, 300 LUMENS, ONE AAA Ni-MH RECHARGEABLE BATTERY, TYPE III ANODIZED ALUMINUM, BLACK</t>
  </si>
  <si>
    <t>084871331333</t>
  </si>
  <si>
    <t>XC2-B-RD</t>
  </si>
  <si>
    <t>COMPACT PISTOL LIGHT WITH LASER, &lt;5.0 mW, 635 nM, 1.5V, T-SLOT RAIL MOUNT, FITS PICATINNY AND UNIVERSAL RAILS, 300 LUMENS, ONE AAA BATTERY, TYPE III ANODIZED, ALUMINUM, BLACK</t>
  </si>
  <si>
    <t>084871331104</t>
  </si>
  <si>
    <t>XR1-A</t>
  </si>
  <si>
    <t>COMPACT RECHARGEABLE PISTOL LIGHT, UNIVERSAL/PICATINNY CLAMP RAIL MOUNT, 800 LUMENS, REMOVABLE BATTERY CARTRIDGE, MICRO USB CHARGE CRADLE, TYPE III ANODIZED ALUMINUM, BLACK</t>
  </si>
  <si>
    <t>084871329897</t>
  </si>
  <si>
    <t>XR2-A-GN</t>
  </si>
  <si>
    <t>COMPACT RECHARGEABLE PISTOL LIGHT WITH LASER, &lt;5mW, 515 nm, GREEN, UNIVERSAL/PICATINNY CLAMP RAIL MOUNT, 800 LUMENS, REMOVABLE BATTERY CARTRIDGE, MICRO USB CHARGE CRADLE, TYPE III ANODIZED ALUMINUM, BLACK</t>
  </si>
  <si>
    <t>084871329903</t>
  </si>
  <si>
    <t>XR2-A-RD</t>
  </si>
  <si>
    <t>COMPACT RECHARGEABLE PISTOL LIGHT WITH LASER, &lt;5mW, 635 nm, RED, UNIVERSAL/PICATINNY CLAMP RAIL MOUNT, 600 LUMENS, REMOVABLE BATTERY CARTRIDGE, MICRO USB CHARGE CRADLE, TYPE III ANODIZED ALUMINUM, BLACK</t>
  </si>
  <si>
    <t>084871329989</t>
  </si>
  <si>
    <t>XSC-A</t>
  </si>
  <si>
    <t>MICRO-COMPACT PISTOL LIGHT, FOR GLOCK RAILED SLIMLINE SERIES, 3.7V RECHARGEABLE BATTERY, 350 LUMENS, TYPE III ANODIZED ALUMINUM, BLACK</t>
  </si>
  <si>
    <t>084871329170</t>
  </si>
  <si>
    <t>XSC-B</t>
  </si>
  <si>
    <t>MICRO-COMPACT PISTOL LIGHT, UNIVERSAL FOR COMPACT AND SUB-COMPACT PISTOLS, 3.7V RECHARGEABLE BATTERY, 350 LUMENS, TYPE III ANODIZED ALUMINUM, BLACK</t>
  </si>
  <si>
    <t>084871331425</t>
  </si>
  <si>
    <t>XSC-HELLCAT</t>
  </si>
  <si>
    <t>MICRO-COMPACT PISTOL LIGHT, FOR SPRINGFIELD HELLCAT SERIES ONLY, 3.7V RECHARGEABLE BATTERY, 350 LUMENS, TYPE III ANODIZED ALUMINUM, BLACK</t>
  </si>
  <si>
    <t>084871330183</t>
  </si>
  <si>
    <t>XSC-P365</t>
  </si>
  <si>
    <t>MICRO-COMPACT PISTOL LIGHT, FOR SIG SAUER P365 SERIES ONLY, 3.7V RECHARGEABLE BATTERY, 350 LUMENS, TYPE III ANODIZED ALUMINUM, BLACK</t>
  </si>
  <si>
    <t>084871330176</t>
  </si>
  <si>
    <t>WEAPONLIGHTS - SCOUT LIGHT PRO SERIES</t>
  </si>
  <si>
    <t>M340C-BK-PRO</t>
  </si>
  <si>
    <t>SCOUT LIGHT, SWIVEL, 3V, 500 LUMENS, 1913 PICATINNY MOUNT INSTALLED, MLOK MOUNT INCLUDED, BLACK, Z68 CLICK ON/OFF TAILCAP</t>
  </si>
  <si>
    <t>084871329224</t>
  </si>
  <si>
    <t>M340C-TN-PRO</t>
  </si>
  <si>
    <t>SCOUT LIGHT, SWIVEL, 3V, 500 LUMENS, 1913 PICATINNY MOUNT INSTALLED, MLOK MOUNT INCLUDED, TAN, Z68 CLICK ON/OFF TAILCAP</t>
  </si>
  <si>
    <t>084871329231</t>
  </si>
  <si>
    <t>M340DFT-BK-PRO</t>
  </si>
  <si>
    <t>SCOUT LIGHT, TURBO, SWIVEL, 18350/123, 1913 PICATINNY MOUNT INSTALLED, MLOK MOUNT INCLUDED, BLACK, Z68 CLICK ON/OFF TAILCAP</t>
  </si>
  <si>
    <t>084871331555</t>
  </si>
  <si>
    <t>M340DFT-TN-PRO</t>
  </si>
  <si>
    <t>SCOUT LIGHT, TURBO, SWIVEL, 18350/123, 1913 PICATINNY MOUNT INSTALLED, MLOK MOUNT INCLUDED, TAN, Z68 CLICK ON/OFF TAILCAP</t>
  </si>
  <si>
    <t>084871331562</t>
  </si>
  <si>
    <t>M640DF-BK-PRO</t>
  </si>
  <si>
    <t>SCOUT LIGHT, SWIVEL, 6V, DUAL FUEL, 1500 LUMENS, 1913 PICATINNY MOUNT INSTALLED, MLOK MOUNT INCLUDED, BLACK, Z68 CLICK ON/OFF TAILCAP,  SF18650B MICRO-USB RECHARGEABLE LITHIUM-ION BATTERY INCLUDED</t>
  </si>
  <si>
    <t>084871329262</t>
  </si>
  <si>
    <t>M640DFT-BK-PRO</t>
  </si>
  <si>
    <t>SCOUT LIGHT, TURBO, SWIVEL, 18650/123, 1913 PICATINNY MOUNT INSTALLED, MLOK MOUNT INCLUDED, BLACK, Z68 CLICK ON/OFF TAILCAP</t>
  </si>
  <si>
    <t>084871331579</t>
  </si>
  <si>
    <t>M640DF-TN-PRO</t>
  </si>
  <si>
    <t>SCOUT LIGHT, SWIVEL, 6V, DUAL FUEL, 1500 LUMENS, 1913 PICATINNY MOUNT INSTALLED, MLOK MOUNT INCLUDED, TAN, Z68 CLICK ON/OFF TAILCAP, SF18650B MICRO-USB RECHARGEABLE LITHIUM-ION BATTERY INCLUDED</t>
  </si>
  <si>
    <t>084871329279</t>
  </si>
  <si>
    <t>M640DFT-TN-PRO</t>
  </si>
  <si>
    <t>SCOUT LIGHT, TURBO, SWIVEL, 18650/123, 1913 PICATINNY MOUNT INSTALLED, MLOK MOUNT INCLUDED, TAN, Z68 CLICK ON/OFF TAILCAP</t>
  </si>
  <si>
    <t>084871331586</t>
  </si>
  <si>
    <t>M640U-BK-PRO</t>
  </si>
  <si>
    <t>SCOUT LIGHT, SWIVEL, 6V, 1000 LUMENS, 1913 PICATINNY MOUNT INSTALLED, MLOK MOUNT INCLUDED, BLACK, Z68 CLICK ON/OFF TAILCAP</t>
  </si>
  <si>
    <t>084871329286</t>
  </si>
  <si>
    <t>M640U-TN-PRO</t>
  </si>
  <si>
    <t>SCOUT LIGHT, SWIVEL, 6V, 1000 LUMENS1913 PICATINNY MOUNT INSTALLED, MLOK MOUNT INCLUDED, TAN, Z68 CLICK ON/OFF TAILCAP</t>
  </si>
  <si>
    <t>084871329293</t>
  </si>
  <si>
    <t>MASTERFIRE RAPID DEPLOY HOLSTER SERIES WEAPONLIGHTS</t>
  </si>
  <si>
    <t>X400UH-A-GN</t>
  </si>
  <si>
    <t>DEDICATED FOR MASTERFIRE RDH, X400 ULTRA, 6V, UNIVERSAL/PICATINNY THUMBSCREW RAIL MOUNT, 1,000 LUMENS, 505 nM GREEN LASER, BLACK, Z-XBC PUSH/TOGGLE SWITCH</t>
  </si>
  <si>
    <t>084871326421</t>
  </si>
  <si>
    <t>X400UH-A-RD</t>
  </si>
  <si>
    <t>DEDICATED FOR MASTERFIRE RDH, X400 ULTRA, 6V, UNIVERSAL/PICATINNY THUMBSCREW RAIL MOUNT, 1,000 LUMENS, 635 nM RED LASER, BLACK, Z-XBC PUSH/TOGGLE SWITCH</t>
  </si>
  <si>
    <t>084871326414</t>
  </si>
  <si>
    <t>XH30</t>
  </si>
  <si>
    <t>DEDICATED FOR MASTERFIRE RDH, XH30 WEAPONLIGHT, 6V, TIR, UNIVERSAL/PICATINNY THUMBSCREW RAIL MOUNT, 1000 LUMENS, ALUMINUM, TYPE III HARD ANODIZE, BLACK Z-XBC PUSH/TOGGLE SWITCH</t>
  </si>
  <si>
    <t>084871327619</t>
  </si>
  <si>
    <t>XH50G</t>
  </si>
  <si>
    <t>DEDICATED FOR MASTERFIRE RDH, XH50G WEAPONLIGHT, 6V, PARABOLIC REFLECTOR, UNIVERSAL/PICATINNY THUMBSCREW RAIL MOUNT, 850 LUMENS, 515 nM CLASS IIIa GREEN LASER, TYPE III HARD ANODIZE, BLACK, Z-XBC PUSH/TOGGLE SWITCH</t>
  </si>
  <si>
    <t>084871330145</t>
  </si>
  <si>
    <t>EARPIECE &amp; EARPLUG PRODUCTS (ALL 1 AND 2 PACKS MUST BE ORDERED IN MULTIPLES OF 6)</t>
  </si>
  <si>
    <t>EA10-UAC-ST</t>
  </si>
  <si>
    <t>UNIVERSAL ACOUSTIC COUPLER ASSEMBLY</t>
  </si>
  <si>
    <t>084871328784</t>
  </si>
  <si>
    <t>EP10-BK-MPR</t>
  </si>
  <si>
    <t>COMPLY FOAM TIPPED, FULL BLOCK EARPLUGS, MEDIUM, 1 PAIR, BLACK</t>
  </si>
  <si>
    <t>084871323222</t>
  </si>
  <si>
    <t>EP10-BK-MPR-BULK</t>
  </si>
  <si>
    <t>COMPLY FOAM TIPPED, FULL BLOCK EARPLUGS, MEDIUM, 25 PAIR, BLACK</t>
  </si>
  <si>
    <t>084871323239</t>
  </si>
  <si>
    <t>EP4-BK-MPR</t>
  </si>
  <si>
    <t>TRIPLE FLANGED, FILTERED EARPLUGS, MEDIUM, 1 PAIR, BLACK</t>
  </si>
  <si>
    <t>084871315197</t>
  </si>
  <si>
    <t>EP4-BK-MPR-BULK</t>
  </si>
  <si>
    <t>TRIPLE FLANGED, FILTERED EARPLUGS, MEDIUM, 25 PAIR, BLACK</t>
  </si>
  <si>
    <t>084871314978</t>
  </si>
  <si>
    <t>EP5-BK-MPR</t>
  </si>
  <si>
    <t>TRIPLE FLANGED, FULL BLOCK EARPLUGS, MEDIUM, 1 PAIR, BLACK</t>
  </si>
  <si>
    <t>084871317931</t>
  </si>
  <si>
    <t>EP5-BK-MPR-BULK</t>
  </si>
  <si>
    <t>TRIPLE FLANGED, FULL BLOCK EARPLUGS, MEDIUM, 25 PAIR, BLACK</t>
  </si>
  <si>
    <t>084871318020</t>
  </si>
  <si>
    <t>EP7-BK-MPR</t>
  </si>
  <si>
    <t>COMPLY FOAM TIPPED, FILTERED EARPLUGS, MEDIUM, 1 PAIR, BLACK</t>
  </si>
  <si>
    <t>084871319423</t>
  </si>
  <si>
    <t>EP7-BK-MPR-BULK</t>
  </si>
  <si>
    <t>COMPLY FOAM TIPPED, FILTERED EARPLUGS, MEDIUM, 25 PAIR, BLACK</t>
  </si>
  <si>
    <t>084871319515</t>
  </si>
  <si>
    <t>EP7-COMPLY-ST-3LPR</t>
  </si>
  <si>
    <t>6 EA SHORT LARGE, COMPLY TIPS, BLISTER</t>
  </si>
  <si>
    <t>084871320047</t>
  </si>
  <si>
    <t>EP7-COMPLY-ST-3MPR</t>
  </si>
  <si>
    <t>6 EA SHORT STD, COMPLY TIPS, BLISTER</t>
  </si>
  <si>
    <t>084871320030</t>
  </si>
  <si>
    <t>EP7-COMPLY-ST-3SPR</t>
  </si>
  <si>
    <t>6 EA SHORT SLIM, COMPLY TIPS, BLISTER</t>
  </si>
  <si>
    <t>084871320023</t>
  </si>
  <si>
    <t>SWITCHES AND ACCESSORIES</t>
  </si>
  <si>
    <t>CSM-07</t>
  </si>
  <si>
    <t>COMPACT REMOTE SWITCH, MLOK MOUNT, 7”</t>
  </si>
  <si>
    <t>084871332385</t>
  </si>
  <si>
    <t>CSM-09</t>
  </si>
  <si>
    <t>COMPACT REMOTE SWITCH, MLOK MOUNT, 9”</t>
  </si>
  <si>
    <t>084871332392</t>
  </si>
  <si>
    <t>CSP-07</t>
  </si>
  <si>
    <t>COMPACT REMOTE SWITCH, PICCATINNY RAIL GRABBER, 7"</t>
  </si>
  <si>
    <t>084871332224</t>
  </si>
  <si>
    <t>CSP-09</t>
  </si>
  <si>
    <t>COMPACT REMOTE SWITCH, PICCATINNY RAIL GRABBER, 9"</t>
  </si>
  <si>
    <t>084871332378</t>
  </si>
  <si>
    <t>DG-11</t>
  </si>
  <si>
    <t>REMOTE GRIP SWITCH, FOR X AND XH SERIES WEAPONLIGHTS, FITS 3RD/4TH/5TH GENERATION GLOCKS WITH ACCESSORY RAIL</t>
  </si>
  <si>
    <t>084871852807</t>
  </si>
  <si>
    <t>DG-12</t>
  </si>
  <si>
    <t>REMOTE GRIP SWITCH, FOR X AND XH SERIES WEAPONLIGHTS, FITS SMITH &amp; WESSON M&amp;P</t>
  </si>
  <si>
    <t>084871311458</t>
  </si>
  <si>
    <t>DG-14</t>
  </si>
  <si>
    <t>REMOTE GRIP SWITCH, FOR X AND XH SERIES WEAPONLIGHTS, FITS SIG SAUER COMPACT P320, M18, P320 FULL SIZE, AND P226R</t>
  </si>
  <si>
    <t>084871852791</t>
  </si>
  <si>
    <t>DG-18</t>
  </si>
  <si>
    <t>REMOTE GRIP SWITCH, FOR X AND XH SERIES WEAPONLIGHTS, FITS 1911 W/FACTORY RAIL (ALL)</t>
  </si>
  <si>
    <t>084871851251</t>
  </si>
  <si>
    <t>DG-18A</t>
  </si>
  <si>
    <t>REMOTE GRIP SWITCH, FOR X AND XH SERIES WEAPONLIGHTS, FITS KIMBER TLE</t>
  </si>
  <si>
    <t>084871311557</t>
  </si>
  <si>
    <t>DG-19</t>
  </si>
  <si>
    <t>REMOTE GRIP SWITCH, FOR X AND XH SERIES WEAPONLIGHTS, FITS FULL SIZE H&amp;K USP9/USP40/USP45 WITH MR09</t>
  </si>
  <si>
    <t>084871851268</t>
  </si>
  <si>
    <t>DG-23</t>
  </si>
  <si>
    <t>REMOTE GRIP SWITCH, FOR X AND XH SERIES WEAPONLIGHTS, FITS SIG P226 WITH MR14A/MR14B</t>
  </si>
  <si>
    <t>084871310376</t>
  </si>
  <si>
    <t>DG-24</t>
  </si>
  <si>
    <t>REMOTE GRIP SWITCH, FOR X AND XH SERIES WEAPONLIGHTS, FITS FULL SIZE AND COMPACT SPRINGFIELD XD9/XD40</t>
  </si>
  <si>
    <t>084871310468</t>
  </si>
  <si>
    <t>DSE-07-BK</t>
  </si>
  <si>
    <t>DUAL SW/TAIL CAP ASSY FOR SCOUTLIGHT SERIES, LOW-CURRENT, BLACK, 7" CABLE</t>
  </si>
  <si>
    <t>084871332040</t>
  </si>
  <si>
    <t>DSE-07-TN</t>
  </si>
  <si>
    <t>DUAL SW/TAIL CAP ASSY FOR SCOUTLIGHT SERIES, LOW-CURRENT, TAN, 7" CABLE</t>
  </si>
  <si>
    <t>084871332057</t>
  </si>
  <si>
    <t>DSE-BK</t>
  </si>
  <si>
    <t>DUAL SW/TAIL CAP ASSY FOR SCOUTLIGHT SERIES, LOW-CURRENT, BLACK, SWITCH CABLE NOT INCLUDED</t>
  </si>
  <si>
    <t>084871332026</t>
  </si>
  <si>
    <t>DSE-TN</t>
  </si>
  <si>
    <t>DUAL SW/TAIL CAP ASSY FOR SCOUTLIGHT SERIES, LOW-CURRENT, TAN, SWITCH CABLE NOT INCLUDED</t>
  </si>
  <si>
    <t>084871332033</t>
  </si>
  <si>
    <t>DSE-SR07-BK</t>
  </si>
  <si>
    <t>DUAL SW/TAIL CAP ASSY FOR SCOUTLIGHT SERIES, LOW-CURRENT, BLACK,  INCLUDES SR07 RAIL TAPE SWITCH</t>
  </si>
  <si>
    <t>084871332064</t>
  </si>
  <si>
    <t>DSE-SR07-TN</t>
  </si>
  <si>
    <t>DUAL SW/TAIL CAP ASSY FOR SCOUTLIGHT SERIES, LOW-CURRENT, TAN,  INCLUDES SR07 RAIL TAPE SWITCH</t>
  </si>
  <si>
    <t>084871332071</t>
  </si>
  <si>
    <t>DSE-SR07-D-IT-BK</t>
  </si>
  <si>
    <t>RAIL TAPE SWITCH, FOR SCOUTLIGHT SERIES, LOW-CURRENT, BLACK, DUAL PLUGS INT XM/XT TCLP, 7" CABLE FOR INSIGHT TECH OR ATPIAL LASER</t>
  </si>
  <si>
    <t>084871332088</t>
  </si>
  <si>
    <t>DSE-SR07-D-IT-TN</t>
  </si>
  <si>
    <t>RAIL TAPE SWITCH FOR SCOUTLIGHT SERIES, LOW-CURRENT, TAN, DUAL PLUGS INT XM/XT TCLP, 7" CABLE FOR INSIGHT TECH OR ATPIAL LASER</t>
  </si>
  <si>
    <t>084871332095</t>
  </si>
  <si>
    <t>DS00</t>
  </si>
  <si>
    <t>DUAL SW/TAIL CAP ASSY FOR SCOUTLIGHT SERIES, SWITCH CABLE NOT INCLUDED</t>
  </si>
  <si>
    <t>084871323840</t>
  </si>
  <si>
    <t>DS00-TN</t>
  </si>
  <si>
    <t>DUAL SW/TAIL CAP ASSY FOR SCOUTLIGHT SERIES, TAN, SWITCH CABLE NOT INCLUDED</t>
  </si>
  <si>
    <t>084871327558</t>
  </si>
  <si>
    <t>DS07</t>
  </si>
  <si>
    <t>DUAL SW/TAIL CAP ASSY FOR SCOUTLIGHT SERIES, 7" CABLE</t>
  </si>
  <si>
    <t>084871323857</t>
  </si>
  <si>
    <t>DS07-TN</t>
  </si>
  <si>
    <t>DUAL SW/TAIL CAP ASSY FOR  SCOUTLIGHT SERIES, 7" CABLE</t>
  </si>
  <si>
    <t>084871327565</t>
  </si>
  <si>
    <t>DS-SR07</t>
  </si>
  <si>
    <t>DUAL SW/TAIL CAP ASSY FOR  SCOUTLIGHT SERIES, INCLUDES SR07 RAIL TAPE SWITCH</t>
  </si>
  <si>
    <t>084871323864</t>
  </si>
  <si>
    <t>DS-SR07-TN</t>
  </si>
  <si>
    <t>DUAL SW/TAIL CAP ASSY FOR SCOUTLIGHT SERIES, INCLUDES SR07 RAIL TAPE SWITCH</t>
  </si>
  <si>
    <t>084871327534</t>
  </si>
  <si>
    <t>DS-SR07-D-IT</t>
  </si>
  <si>
    <t xml:space="preserve">RAIL TAPE SWITCH DUAL PLUGS INT XM/XT TCLP, 7" CABLE FOR INSIGHT TECH OR ATPIAL LASER </t>
  </si>
  <si>
    <t>084871325301</t>
  </si>
  <si>
    <t>DS-SR07-D-IT-TN</t>
  </si>
  <si>
    <t>084871327541</t>
  </si>
  <si>
    <t>RSP-01</t>
  </si>
  <si>
    <t>REMOTE SWITCH, PISTOL, FOR XVL2, FITS GLOCK FULL SIZE AND COMPACT GEN3/GEN4/GEN5 FRAMES</t>
  </si>
  <si>
    <t>084871327930</t>
  </si>
  <si>
    <t>RSP-02</t>
  </si>
  <si>
    <t xml:space="preserve">REMOTE SWITCH, PISTOL, FOR XVL2, FITS HECKLER &amp; KOCH P30 &amp; VP9 SERIES PISTOL FRAMES   </t>
  </si>
  <si>
    <t>084871327954</t>
  </si>
  <si>
    <t>RSP-03</t>
  </si>
  <si>
    <t xml:space="preserve">REMOTE SWITCH, PISTOL, FOR XVL2, FITS SIG SAUER COMPACT P320, M18 AND P226R </t>
  </si>
  <si>
    <t>084871327978</t>
  </si>
  <si>
    <t>RSP-04</t>
  </si>
  <si>
    <t xml:space="preserve">REMOTE SWITCH, PISTOL, FOR XVL2, FITS SIG SAUER FULL SIZE P320, X-CARRY, X5 FULL-SIZE, X-VTAC AND P229R </t>
  </si>
  <si>
    <t>084871327985</t>
  </si>
  <si>
    <t>RSP-XR-01</t>
  </si>
  <si>
    <t>REMOTE SWITCH, PISTOL, FOR XR LIGHTS, FITS GLOCK FULL SIZE AND COMPACT GEN 3 AND UP</t>
  </si>
  <si>
    <t>084871331388</t>
  </si>
  <si>
    <t>RSP-XR-03</t>
  </si>
  <si>
    <t>REMOTE SWITCH, PISTOL, FOR XR LIGHTS, FITS SIG P320 COMPACT, M18, P226R</t>
  </si>
  <si>
    <t>084871331395</t>
  </si>
  <si>
    <t>RSP-XR-04</t>
  </si>
  <si>
    <t>REMOTE SWITCH, PISTOL, FOR XR LIGHTS, FITS SIG P320, X-CARRY, XFive, X-VTAC</t>
  </si>
  <si>
    <t>084871331401</t>
  </si>
  <si>
    <t>RSR-07</t>
  </si>
  <si>
    <t xml:space="preserve">REMOTE SWITCH, RIFLE, FOR XVL2, 7” SWITCH WITH MOMENTARY ON PRESSURE PAD  </t>
  </si>
  <si>
    <t>084871327947</t>
  </si>
  <si>
    <t>RSR-SR07</t>
  </si>
  <si>
    <t>RAIL GRABBER REMOTE SWITCH, RIFLE, FOR XVL2, 7” SWITCH WITH MOMENTARY/CONSTANT ON PRESSURE PAD</t>
  </si>
  <si>
    <t>084871329491</t>
  </si>
  <si>
    <t>SR07</t>
  </si>
  <si>
    <t>RAIL GRABBER TAPE SWITCH, MOMENTARY/CONSTANT ON MODE, PLUGS INTO UE/XM/XT TCLP, 7"</t>
  </si>
  <si>
    <t>084871851237</t>
  </si>
  <si>
    <t>SR07-D-IT</t>
  </si>
  <si>
    <t>RAIL GRABBER TAPE SWITCH, DUAL PLUGS INTO UE/XM/XT TCLP, AND INSIGHT TECH.  ATPIAL LASER, PLUGS INTO UE/XM/XT TCLP,  7" CABLE</t>
  </si>
  <si>
    <t>084871310925</t>
  </si>
  <si>
    <t>SR09-D-IT</t>
  </si>
  <si>
    <t>RAIL TAPE SWITCH DUAL PLUGS INT XM/XT TCLP, AND INSIGHT TECH.  ATPIAL LASER, PLUGS INTO UE/XM/XT TCLP,  9" CABLE</t>
  </si>
  <si>
    <t>084871310949</t>
  </si>
  <si>
    <t>ST07</t>
  </si>
  <si>
    <t>WEAPON LIGHT TAPE SWITCH FOR SCOUT LIGHT SERIES, OR XT TAILCAP, PLUGS INTO UE/XM/XT TCLP, 7" LENGTH</t>
  </si>
  <si>
    <t>084871852777</t>
  </si>
  <si>
    <t>UE07</t>
  </si>
  <si>
    <t>REPLACEMENT REAR CAP ASSY FOR  SCOUTLIGHT SERIES, INCLUDES ST07</t>
  </si>
  <si>
    <t>084871859073</t>
  </si>
  <si>
    <t>UE07-TN</t>
  </si>
  <si>
    <t>REPLACEMENT REAR CAP ASSY FOR SCOUTLIGHT SERIES, INCLUDES ST07</t>
  </si>
  <si>
    <t>084871324038</t>
  </si>
  <si>
    <t>UE-BK</t>
  </si>
  <si>
    <t>REPLACEMENT REAR CAP ASSY FOR SCOUTLIGHT SERIES, BK, SWITCH CABLE NOT INCLUDED</t>
  </si>
  <si>
    <t>084871321679</t>
  </si>
  <si>
    <t>UE-TN</t>
  </si>
  <si>
    <t>REPLACEMENT REAR CAP ASSY FOR SCOUTLIGHT SERIES, TAN, SWITCH CABLE NOT INCLUDED</t>
  </si>
  <si>
    <t>084871321686</t>
  </si>
  <si>
    <t>UE-SR07-BK</t>
  </si>
  <si>
    <t>REPLACEMENT REAR CAP ASSY FOR SCOUTLIGHT SERIES, INCLUDES SR07 RAIL TAPE SWITCH, BLACK</t>
  </si>
  <si>
    <t>084871323826</t>
  </si>
  <si>
    <t>UE-SR07-TN</t>
  </si>
  <si>
    <t>REPLACEMENT REAR CAP ASSY FOR SCOUTLIGHT SERIES, INCLUDES SR07 RAIL TAPE SWITCH, TAN</t>
  </si>
  <si>
    <t>084871323833</t>
  </si>
  <si>
    <t>UEE-BK</t>
  </si>
  <si>
    <t>084871331890</t>
  </si>
  <si>
    <t>UEE-TN</t>
  </si>
  <si>
    <t>084871331906</t>
  </si>
  <si>
    <t>XM07</t>
  </si>
  <si>
    <t>SWITCH MODULE, FOR MU WEAPONLIGHTS, MOMENTARY/CONSTANT ON.DISABLE MODES, INCLUDES ST07 TAPE SWITCH</t>
  </si>
  <si>
    <t>084871852739</t>
  </si>
  <si>
    <t>XT00</t>
  </si>
  <si>
    <t>TAILCAP SWITCH ASSEMBLY WITH DISABLE FOR X AND XH SERIES PISTOL LIGHTS, SWITCH CABLE NOT INCLUDED</t>
  </si>
  <si>
    <t>084871312523</t>
  </si>
  <si>
    <t>XT07</t>
  </si>
  <si>
    <t>TAILCAP SWITCH ASSEMBLY WITH DISABLE FOR X AND XH SERIES PISTOL LIGHTS, INCLUDES SR07 REMOTE SWITCH</t>
  </si>
  <si>
    <t>084871851282</t>
  </si>
  <si>
    <t>Z61</t>
  </si>
  <si>
    <t>REAR CAP ASSY, BLACK, CLICK ON/OFF, E1/E2 FLASHLIGHTS</t>
  </si>
  <si>
    <t>084871890663</t>
  </si>
  <si>
    <t>Z68</t>
  </si>
  <si>
    <t>PROTECTIVE REAR CAP ASSY, BK</t>
  </si>
  <si>
    <t>084871890687</t>
  </si>
  <si>
    <t>Z68-TN</t>
  </si>
  <si>
    <t>PROTECTIVE REAR CAP ASSY, TN</t>
  </si>
  <si>
    <t>084871321662</t>
  </si>
  <si>
    <t>Z-XBC</t>
  </si>
  <si>
    <t>X300/X400/XH SERIES SWITCH ASSEMBLY, BLACK</t>
  </si>
  <si>
    <t>084871312530</t>
  </si>
  <si>
    <t>Z-XBC-TN</t>
  </si>
  <si>
    <t>X300/X400/XH SERIES SWITCH ASSEMBLY, TAN</t>
  </si>
  <si>
    <t>084871331357</t>
  </si>
  <si>
    <t>2025 
MSRP</t>
  </si>
  <si>
    <t>Effective February 14, 2025</t>
  </si>
  <si>
    <t>XC3-A</t>
  </si>
  <si>
    <t>XC3 COMPACT WEAPON LIGHT, 3V, UNIVERSAL/PICATINNY SCREW RAIL MOUNT, BLACK</t>
  </si>
  <si>
    <t>HL1-A-TN</t>
  </si>
  <si>
    <t>HELMET LIGHT, 3V, 1.4 -19.2 LU, BLU/WH/IR LEDS, TAN</t>
  </si>
  <si>
    <t>084871110464</t>
  </si>
  <si>
    <t>CONTRACT PRICE</t>
  </si>
  <si>
    <t>SUREFIRE 2025 PRICE LIST - DOMESTIC DEALER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</si>
</sst>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sz val="10"/>
      <name val="Arial"/>
      <family val="2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15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5" fontId="3" fillId="3" borderId="1" xfId="0" applyNumberFormat="1" applyFont="1" applyFill="1" applyBorder="1" applyAlignment="1">
      <alignment horizontal="left" vertical="center"/>
    </xf>
    <xf numFmtId="165" fontId="6" fillId="0" borderId="1" xfId="0" applyNumberFormat="1" applyFont="1" applyBorder="1" applyAlignment="1">
      <alignment horizontal="right" vertical="center" indent="1"/>
    </xf>
    <xf numFmtId="165" fontId="3" fillId="3" borderId="1" xfId="0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right" vertical="center" indent="1"/>
    </xf>
    <xf numFmtId="49" fontId="6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indent="1"/>
    </xf>
    <xf numFmtId="0" fontId="9" fillId="0" borderId="0" xfId="0" applyFont="1"/>
    <xf numFmtId="0" fontId="6" fillId="0" borderId="2" xfId="0" applyFont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 vertical="center" indent="1"/>
    </xf>
    <xf numFmtId="0" fontId="10" fillId="2" borderId="6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5" fontId="2" fillId="0" borderId="0" xfId="0" applyNumberFormat="1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0" fillId="5" borderId="3" xfId="0" applyNumberFormat="1" applyFont="1" applyFill="1" applyBorder="1" applyAlignment="1">
      <alignment horizontal="center" wrapText="1"/>
    </xf>
    <xf numFmtId="44" fontId="0" fillId="4" borderId="1" xfId="0" applyNumberFormat="1" applyFill="1" applyBorder="1"/>
    <xf numFmtId="44" fontId="0" fillId="4" borderId="1" xfId="0" applyNumberFormat="1" applyFill="1" applyBorder="1" applyAlignment="1">
      <alignment vertical="center"/>
    </xf>
    <xf numFmtId="44" fontId="10" fillId="4" borderId="1" xfId="0" applyNumberFormat="1" applyFont="1" applyFill="1" applyBorder="1" applyAlignment="1">
      <alignment horizontal="center" wrapText="1"/>
    </xf>
    <xf numFmtId="44" fontId="6" fillId="4" borderId="1" xfId="0" applyNumberFormat="1" applyFont="1" applyFill="1" applyBorder="1" applyAlignment="1">
      <alignment horizontal="right" vertical="center" indent="1"/>
    </xf>
    <xf numFmtId="165" fontId="6" fillId="4" borderId="1" xfId="0" applyNumberFormat="1" applyFont="1" applyFill="1" applyBorder="1" applyAlignment="1">
      <alignment horizontal="right" vertical="center" indent="1"/>
    </xf>
  </cellXfs>
  <cellStyles count="4">
    <cellStyle name="Currency 2 2" xfId="3" xr:uid="{709FFFC0-A2D0-4491-AA0E-87B6277F29CF}"/>
    <cellStyle name="Normal" xfId="0" builtinId="0"/>
    <cellStyle name="Normal 2 2 3" xfId="2" xr:uid="{0C4B331F-C6E9-49B2-86CC-17AB30FF42B7}"/>
    <cellStyle name="Normal 32" xfId="1" xr:uid="{92E0E377-C52C-4525-8CBA-4FC0C1D1ACD3}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92D05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5" formatCode="&quot;$&quot;#,##0.0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right" vertical="center" textRotation="0" wrapText="0" indent="1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7128CF-AD65-427E-BCD6-21A619213752}" name="Table2" displayName="Table2" ref="A5:E154" totalsRowShown="0" headerRowDxfId="12" dataDxfId="10" headerRowBorderDxfId="11" tableBorderDxfId="9" totalsRowBorderDxfId="8">
  <autoFilter ref="A5:E154" xr:uid="{327128CF-AD65-427E-BCD6-21A619213752}"/>
  <tableColumns count="5">
    <tableColumn id="1" xr3:uid="{B5DF12BF-552B-469B-B42B-88E5C75B34F8}" name="Part Number" dataDxfId="7"/>
    <tableColumn id="2" xr3:uid="{A1B74671-8B71-4DF6-8A89-F8F2A173BDD6}" name="Part Description" dataDxfId="6"/>
    <tableColumn id="3" xr3:uid="{3B1DAE98-6D61-4777-94FF-688786F40262}" name="UPC" dataDxfId="5"/>
    <tableColumn id="4" xr3:uid="{2961ACC0-E381-45C8-9A15-CEBF5391F13A}" name="2025 _x000a_MSRP" dataDxfId="4"/>
    <tableColumn id="7" xr3:uid="{63FB64FE-2CF5-472C-8212-352968132AB1}" name="CONTRACT PRICE" dataDxfId="3">
      <calculatedColumnFormula>Table2[[#This Row],[2025 
MSRP]]*0.86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0D4F-912A-4EA4-B678-1BD14C2255ED}">
  <sheetPr>
    <pageSetUpPr fitToPage="1"/>
  </sheetPr>
  <dimension ref="A1:E154"/>
  <sheetViews>
    <sheetView tabSelected="1" zoomScaleNormal="100" workbookViewId="0">
      <pane ySplit="6" topLeftCell="A7" activePane="bottomLeft" state="frozen"/>
      <selection pane="bottomLeft" activeCell="B13" sqref="B13"/>
    </sheetView>
  </sheetViews>
  <sheetFormatPr defaultColWidth="8.85546875" defaultRowHeight="15" x14ac:dyDescent="0.25"/>
  <cols>
    <col min="1" max="1" width="25" customWidth="1"/>
    <col min="2" max="2" width="41.42578125" style="27" customWidth="1"/>
    <col min="3" max="3" width="13.28515625" style="6" customWidth="1"/>
    <col min="4" max="4" width="10" bestFit="1" customWidth="1"/>
    <col min="5" max="5" width="22.85546875" style="35" customWidth="1"/>
  </cols>
  <sheetData>
    <row r="1" spans="1:5" ht="18.75" x14ac:dyDescent="0.3">
      <c r="A1" s="1" t="s">
        <v>434</v>
      </c>
      <c r="B1" s="24"/>
      <c r="C1" s="2"/>
      <c r="D1" s="2"/>
    </row>
    <row r="2" spans="1:5" s="5" customFormat="1" x14ac:dyDescent="0.25">
      <c r="A2" s="3" t="s">
        <v>427</v>
      </c>
      <c r="B2" s="28"/>
      <c r="C2" s="4"/>
      <c r="D2" s="4"/>
      <c r="E2" s="36"/>
    </row>
    <row r="3" spans="1:5" s="5" customFormat="1" x14ac:dyDescent="0.25">
      <c r="A3" s="3"/>
      <c r="B3" s="28"/>
      <c r="C3" s="4"/>
      <c r="D3" s="4"/>
      <c r="E3" s="36"/>
    </row>
    <row r="4" spans="1:5" s="5" customFormat="1" x14ac:dyDescent="0.25">
      <c r="A4" s="3"/>
      <c r="B4" s="28"/>
      <c r="C4" s="4"/>
      <c r="D4" s="4"/>
      <c r="E4" s="36"/>
    </row>
    <row r="5" spans="1:5" s="15" customFormat="1" ht="35.25" customHeight="1" x14ac:dyDescent="0.25">
      <c r="A5" s="20" t="s">
        <v>0</v>
      </c>
      <c r="B5" s="18" t="s">
        <v>1</v>
      </c>
      <c r="C5" s="21" t="s">
        <v>2</v>
      </c>
      <c r="D5" s="34" t="s">
        <v>426</v>
      </c>
      <c r="E5" s="37" t="s">
        <v>433</v>
      </c>
    </row>
    <row r="6" spans="1:5" x14ac:dyDescent="0.25">
      <c r="A6" s="17" t="s">
        <v>3</v>
      </c>
      <c r="B6" s="26"/>
      <c r="C6" s="11"/>
      <c r="D6" s="7"/>
      <c r="E6" s="38">
        <f>Table2[[#This Row],[2025 
MSRP]]*0.86</f>
        <v>0</v>
      </c>
    </row>
    <row r="7" spans="1:5" ht="24" x14ac:dyDescent="0.25">
      <c r="A7" s="16" t="s">
        <v>4</v>
      </c>
      <c r="B7" s="25" t="s">
        <v>5</v>
      </c>
      <c r="C7" s="22" t="s">
        <v>6</v>
      </c>
      <c r="D7" s="8">
        <v>125</v>
      </c>
      <c r="E7" s="39">
        <f>Table2[[#This Row],[2025 
MSRP]]*0.69</f>
        <v>86.25</v>
      </c>
    </row>
    <row r="8" spans="1:5" ht="24" x14ac:dyDescent="0.25">
      <c r="A8" s="16" t="s">
        <v>7</v>
      </c>
      <c r="B8" s="25" t="s">
        <v>8</v>
      </c>
      <c r="C8" s="10" t="s">
        <v>9</v>
      </c>
      <c r="D8" s="8">
        <v>125</v>
      </c>
      <c r="E8" s="39">
        <f>Table2[[#This Row],[2025 
MSRP]]*0.69</f>
        <v>86.25</v>
      </c>
    </row>
    <row r="9" spans="1:5" ht="36" x14ac:dyDescent="0.25">
      <c r="A9" s="16" t="s">
        <v>10</v>
      </c>
      <c r="B9" s="25" t="s">
        <v>11</v>
      </c>
      <c r="C9" s="10" t="s">
        <v>12</v>
      </c>
      <c r="D9" s="8">
        <v>329</v>
      </c>
      <c r="E9" s="39">
        <f>Table2[[#This Row],[2025 
MSRP]]*0.69</f>
        <v>227.01</v>
      </c>
    </row>
    <row r="10" spans="1:5" ht="24" x14ac:dyDescent="0.25">
      <c r="A10" s="16" t="s">
        <v>13</v>
      </c>
      <c r="B10" s="25" t="s">
        <v>14</v>
      </c>
      <c r="C10" s="10" t="s">
        <v>15</v>
      </c>
      <c r="D10" s="8">
        <v>249</v>
      </c>
      <c r="E10" s="39">
        <f>Table2[[#This Row],[2025 
MSRP]]*0.69</f>
        <v>171.80999999999997</v>
      </c>
    </row>
    <row r="11" spans="1:5" ht="24" x14ac:dyDescent="0.25">
      <c r="A11" s="16" t="s">
        <v>16</v>
      </c>
      <c r="B11" s="25" t="s">
        <v>17</v>
      </c>
      <c r="C11" s="10" t="s">
        <v>18</v>
      </c>
      <c r="D11" s="8">
        <v>279</v>
      </c>
      <c r="E11" s="39">
        <f>Table2[[#This Row],[2025 
MSRP]]*0.69</f>
        <v>192.51</v>
      </c>
    </row>
    <row r="12" spans="1:5" ht="24" x14ac:dyDescent="0.25">
      <c r="A12" s="16" t="s">
        <v>19</v>
      </c>
      <c r="B12" s="25" t="s">
        <v>20</v>
      </c>
      <c r="C12" s="10" t="s">
        <v>21</v>
      </c>
      <c r="D12" s="8">
        <v>279</v>
      </c>
      <c r="E12" s="39">
        <f>Table2[[#This Row],[2025 
MSRP]]*0.69</f>
        <v>192.51</v>
      </c>
    </row>
    <row r="13" spans="1:5" ht="24" x14ac:dyDescent="0.25">
      <c r="A13" s="16" t="s">
        <v>22</v>
      </c>
      <c r="B13" s="25" t="s">
        <v>23</v>
      </c>
      <c r="C13" s="10" t="s">
        <v>24</v>
      </c>
      <c r="D13" s="8">
        <v>309</v>
      </c>
      <c r="E13" s="39">
        <f>Table2[[#This Row],[2025 
MSRP]]*0.69</f>
        <v>213.20999999999998</v>
      </c>
    </row>
    <row r="14" spans="1:5" ht="24" x14ac:dyDescent="0.25">
      <c r="A14" s="16" t="s">
        <v>25</v>
      </c>
      <c r="B14" s="25" t="s">
        <v>26</v>
      </c>
      <c r="C14" s="10" t="s">
        <v>27</v>
      </c>
      <c r="D14" s="8">
        <v>309</v>
      </c>
      <c r="E14" s="39">
        <f>Table2[[#This Row],[2025 
MSRP]]*0.69</f>
        <v>213.20999999999998</v>
      </c>
    </row>
    <row r="15" spans="1:5" ht="24" x14ac:dyDescent="0.25">
      <c r="A15" s="16" t="s">
        <v>28</v>
      </c>
      <c r="B15" s="25" t="s">
        <v>29</v>
      </c>
      <c r="C15" s="10" t="s">
        <v>30</v>
      </c>
      <c r="D15" s="8">
        <v>309</v>
      </c>
      <c r="E15" s="39">
        <f>Table2[[#This Row],[2025 
MSRP]]*0.69</f>
        <v>213.20999999999998</v>
      </c>
    </row>
    <row r="16" spans="1:5" ht="24" x14ac:dyDescent="0.25">
      <c r="A16" s="16" t="s">
        <v>31</v>
      </c>
      <c r="B16" s="25" t="s">
        <v>32</v>
      </c>
      <c r="C16" s="10" t="s">
        <v>33</v>
      </c>
      <c r="D16" s="8">
        <v>349</v>
      </c>
      <c r="E16" s="39">
        <f>Table2[[#This Row],[2025 
MSRP]]*0.69</f>
        <v>240.80999999999997</v>
      </c>
    </row>
    <row r="17" spans="1:5" ht="24" x14ac:dyDescent="0.25">
      <c r="A17" s="16" t="s">
        <v>34</v>
      </c>
      <c r="B17" s="25" t="s">
        <v>35</v>
      </c>
      <c r="C17" s="10" t="s">
        <v>36</v>
      </c>
      <c r="D17" s="8">
        <v>225</v>
      </c>
      <c r="E17" s="39">
        <f>Table2[[#This Row],[2025 
MSRP]]*0.69</f>
        <v>155.25</v>
      </c>
    </row>
    <row r="18" spans="1:5" ht="24" x14ac:dyDescent="0.25">
      <c r="A18" s="16" t="s">
        <v>37</v>
      </c>
      <c r="B18" s="25" t="s">
        <v>38</v>
      </c>
      <c r="C18" s="10" t="s">
        <v>39</v>
      </c>
      <c r="D18" s="8">
        <v>259</v>
      </c>
      <c r="E18" s="39">
        <f>Table2[[#This Row],[2025 
MSRP]]*0.69</f>
        <v>178.70999999999998</v>
      </c>
    </row>
    <row r="19" spans="1:5" ht="24" x14ac:dyDescent="0.25">
      <c r="A19" s="16" t="s">
        <v>40</v>
      </c>
      <c r="B19" s="25" t="s">
        <v>41</v>
      </c>
      <c r="C19" s="10" t="s">
        <v>42</v>
      </c>
      <c r="D19" s="8">
        <v>259</v>
      </c>
      <c r="E19" s="39">
        <f>Table2[[#This Row],[2025 
MSRP]]*0.69</f>
        <v>178.70999999999998</v>
      </c>
    </row>
    <row r="20" spans="1:5" ht="36" x14ac:dyDescent="0.25">
      <c r="A20" s="16" t="s">
        <v>43</v>
      </c>
      <c r="B20" s="25" t="s">
        <v>44</v>
      </c>
      <c r="C20" s="10" t="s">
        <v>45</v>
      </c>
      <c r="D20" s="8">
        <v>289</v>
      </c>
      <c r="E20" s="39">
        <f>Table2[[#This Row],[2025 
MSRP]]*0.69</f>
        <v>199.41</v>
      </c>
    </row>
    <row r="21" spans="1:5" ht="24" x14ac:dyDescent="0.25">
      <c r="A21" s="16" t="s">
        <v>46</v>
      </c>
      <c r="B21" s="25" t="s">
        <v>47</v>
      </c>
      <c r="C21" s="10" t="s">
        <v>48</v>
      </c>
      <c r="D21" s="8">
        <v>99</v>
      </c>
      <c r="E21" s="39">
        <f>Table2[[#This Row],[2025 
MSRP]]*0.69</f>
        <v>68.309999999999988</v>
      </c>
    </row>
    <row r="22" spans="1:5" ht="24" x14ac:dyDescent="0.25">
      <c r="A22" s="16" t="s">
        <v>49</v>
      </c>
      <c r="B22" s="25" t="s">
        <v>50</v>
      </c>
      <c r="C22" s="10" t="s">
        <v>51</v>
      </c>
      <c r="D22" s="8">
        <v>99</v>
      </c>
      <c r="E22" s="39">
        <f>Table2[[#This Row],[2025 
MSRP]]*0.69</f>
        <v>68.309999999999988</v>
      </c>
    </row>
    <row r="23" spans="1:5" ht="24" x14ac:dyDescent="0.25">
      <c r="A23" s="16" t="s">
        <v>52</v>
      </c>
      <c r="B23" s="25" t="s">
        <v>53</v>
      </c>
      <c r="C23" s="10" t="s">
        <v>54</v>
      </c>
      <c r="D23" s="8">
        <v>99</v>
      </c>
      <c r="E23" s="39">
        <f>Table2[[#This Row],[2025 
MSRP]]*0.69</f>
        <v>68.309999999999988</v>
      </c>
    </row>
    <row r="24" spans="1:5" ht="24" x14ac:dyDescent="0.25">
      <c r="A24" s="16" t="s">
        <v>55</v>
      </c>
      <c r="B24" s="25" t="s">
        <v>56</v>
      </c>
      <c r="C24" s="10" t="s">
        <v>57</v>
      </c>
      <c r="D24" s="8">
        <v>99</v>
      </c>
      <c r="E24" s="39">
        <f>Table2[[#This Row],[2025 
MSRP]]*0.69</f>
        <v>68.309999999999988</v>
      </c>
    </row>
    <row r="25" spans="1:5" ht="24" x14ac:dyDescent="0.25">
      <c r="A25" s="16" t="s">
        <v>58</v>
      </c>
      <c r="B25" s="25" t="s">
        <v>59</v>
      </c>
      <c r="C25" s="10" t="s">
        <v>60</v>
      </c>
      <c r="D25" s="8">
        <v>99</v>
      </c>
      <c r="E25" s="39">
        <f>Table2[[#This Row],[2025 
MSRP]]*0.69</f>
        <v>68.309999999999988</v>
      </c>
    </row>
    <row r="26" spans="1:5" ht="36" x14ac:dyDescent="0.25">
      <c r="A26" s="16" t="s">
        <v>61</v>
      </c>
      <c r="B26" s="25" t="s">
        <v>62</v>
      </c>
      <c r="C26" s="10" t="s">
        <v>63</v>
      </c>
      <c r="D26" s="8">
        <v>99</v>
      </c>
      <c r="E26" s="39">
        <f>Table2[[#This Row],[2025 
MSRP]]*0.69</f>
        <v>68.309999999999988</v>
      </c>
    </row>
    <row r="27" spans="1:5" ht="24" x14ac:dyDescent="0.25">
      <c r="A27" s="16" t="s">
        <v>64</v>
      </c>
      <c r="B27" s="25" t="s">
        <v>65</v>
      </c>
      <c r="C27" s="10" t="s">
        <v>66</v>
      </c>
      <c r="D27" s="8">
        <v>124</v>
      </c>
      <c r="E27" s="39">
        <f>Table2[[#This Row],[2025 
MSRP]]*0.69</f>
        <v>85.559999999999988</v>
      </c>
    </row>
    <row r="28" spans="1:5" ht="60" x14ac:dyDescent="0.25">
      <c r="A28" s="16" t="s">
        <v>67</v>
      </c>
      <c r="B28" s="25" t="s">
        <v>68</v>
      </c>
      <c r="C28" s="10" t="s">
        <v>69</v>
      </c>
      <c r="D28" s="8">
        <v>269</v>
      </c>
      <c r="E28" s="39">
        <f>Table2[[#This Row],[2025 
MSRP]]*0.69</f>
        <v>185.60999999999999</v>
      </c>
    </row>
    <row r="29" spans="1:5" ht="60" x14ac:dyDescent="0.25">
      <c r="A29" s="16" t="s">
        <v>70</v>
      </c>
      <c r="B29" s="25" t="s">
        <v>71</v>
      </c>
      <c r="C29" s="10" t="s">
        <v>72</v>
      </c>
      <c r="D29" s="8">
        <v>289</v>
      </c>
      <c r="E29" s="39">
        <f>Table2[[#This Row],[2025 
MSRP]]*0.69</f>
        <v>199.41</v>
      </c>
    </row>
    <row r="30" spans="1:5" ht="24" x14ac:dyDescent="0.25">
      <c r="A30" s="16" t="s">
        <v>73</v>
      </c>
      <c r="B30" s="25" t="s">
        <v>74</v>
      </c>
      <c r="C30" s="10" t="s">
        <v>75</v>
      </c>
      <c r="D30" s="8">
        <v>129</v>
      </c>
      <c r="E30" s="39">
        <f>Table2[[#This Row],[2025 
MSRP]]*0.69</f>
        <v>89.009999999999991</v>
      </c>
    </row>
    <row r="31" spans="1:5" ht="36" x14ac:dyDescent="0.25">
      <c r="A31" s="16" t="s">
        <v>76</v>
      </c>
      <c r="B31" s="25" t="s">
        <v>77</v>
      </c>
      <c r="C31" s="10" t="s">
        <v>78</v>
      </c>
      <c r="D31" s="8">
        <v>259</v>
      </c>
      <c r="E31" s="39">
        <f>Table2[[#This Row],[2025 
MSRP]]*0.69</f>
        <v>178.70999999999998</v>
      </c>
    </row>
    <row r="32" spans="1:5" ht="36" x14ac:dyDescent="0.25">
      <c r="A32" s="16" t="s">
        <v>79</v>
      </c>
      <c r="B32" s="25" t="s">
        <v>80</v>
      </c>
      <c r="C32" s="13" t="s">
        <v>81</v>
      </c>
      <c r="D32" s="8">
        <v>379</v>
      </c>
      <c r="E32" s="39">
        <f>Table2[[#This Row],[2025 
MSRP]]*0.69</f>
        <v>261.51</v>
      </c>
    </row>
    <row r="33" spans="1:5" ht="24" x14ac:dyDescent="0.25">
      <c r="A33" s="16" t="s">
        <v>82</v>
      </c>
      <c r="B33" s="25" t="s">
        <v>83</v>
      </c>
      <c r="C33" s="10" t="s">
        <v>84</v>
      </c>
      <c r="D33" s="8">
        <v>169</v>
      </c>
      <c r="E33" s="39">
        <f>Table2[[#This Row],[2025 
MSRP]]*0.69</f>
        <v>116.60999999999999</v>
      </c>
    </row>
    <row r="34" spans="1:5" x14ac:dyDescent="0.25">
      <c r="A34" s="17" t="s">
        <v>85</v>
      </c>
      <c r="B34" s="26"/>
      <c r="C34" s="11"/>
      <c r="D34" s="9"/>
      <c r="E34" s="39"/>
    </row>
    <row r="35" spans="1:5" ht="24" x14ac:dyDescent="0.25">
      <c r="A35" s="16" t="s">
        <v>86</v>
      </c>
      <c r="B35" s="25" t="s">
        <v>87</v>
      </c>
      <c r="C35" s="10" t="s">
        <v>88</v>
      </c>
      <c r="D35" s="8">
        <v>229</v>
      </c>
      <c r="E35" s="39">
        <f>Table2[[#This Row],[2025 
MSRP]]*0.69</f>
        <v>158.01</v>
      </c>
    </row>
    <row r="36" spans="1:5" ht="36" x14ac:dyDescent="0.25">
      <c r="A36" s="16" t="s">
        <v>89</v>
      </c>
      <c r="B36" s="25" t="s">
        <v>90</v>
      </c>
      <c r="C36" s="10" t="s">
        <v>91</v>
      </c>
      <c r="D36" s="8">
        <v>329</v>
      </c>
      <c r="E36" s="39">
        <f>Table2[[#This Row],[2025 
MSRP]]*0.69</f>
        <v>227.01</v>
      </c>
    </row>
    <row r="37" spans="1:5" ht="24" x14ac:dyDescent="0.25">
      <c r="A37" s="16" t="s">
        <v>92</v>
      </c>
      <c r="B37" s="25" t="s">
        <v>93</v>
      </c>
      <c r="C37" s="10" t="s">
        <v>94</v>
      </c>
      <c r="D37" s="8">
        <v>349</v>
      </c>
      <c r="E37" s="39">
        <f>Table2[[#This Row],[2025 
MSRP]]*0.69</f>
        <v>240.80999999999997</v>
      </c>
    </row>
    <row r="38" spans="1:5" ht="20.100000000000001" customHeight="1" x14ac:dyDescent="0.25">
      <c r="A38" s="30" t="s">
        <v>430</v>
      </c>
      <c r="B38" s="31" t="s">
        <v>431</v>
      </c>
      <c r="C38" s="32" t="s">
        <v>432</v>
      </c>
      <c r="D38" s="33">
        <v>240</v>
      </c>
      <c r="E38" s="39">
        <f>Table2[[#This Row],[2025 
MSRP]]*0.69</f>
        <v>165.6</v>
      </c>
    </row>
    <row r="39" spans="1:5" x14ac:dyDescent="0.25">
      <c r="A39" s="16" t="s">
        <v>95</v>
      </c>
      <c r="B39" s="25" t="s">
        <v>96</v>
      </c>
      <c r="C39" s="10" t="s">
        <v>97</v>
      </c>
      <c r="D39" s="8">
        <v>240</v>
      </c>
      <c r="E39" s="39">
        <f>Table2[[#This Row],[2025 
MSRP]]*0.69</f>
        <v>165.6</v>
      </c>
    </row>
    <row r="40" spans="1:5" x14ac:dyDescent="0.25">
      <c r="A40" s="16" t="s">
        <v>98</v>
      </c>
      <c r="B40" s="25" t="s">
        <v>99</v>
      </c>
      <c r="C40" s="10" t="s">
        <v>100</v>
      </c>
      <c r="D40" s="8">
        <v>240</v>
      </c>
      <c r="E40" s="39">
        <f>Table2[[#This Row],[2025 
MSRP]]*0.69</f>
        <v>165.6</v>
      </c>
    </row>
    <row r="41" spans="1:5" x14ac:dyDescent="0.25">
      <c r="A41" s="16" t="s">
        <v>101</v>
      </c>
      <c r="B41" s="25" t="s">
        <v>102</v>
      </c>
      <c r="C41" s="10" t="s">
        <v>103</v>
      </c>
      <c r="D41" s="8">
        <v>240</v>
      </c>
      <c r="E41" s="39">
        <f>Table2[[#This Row],[2025 
MSRP]]*0.69</f>
        <v>165.6</v>
      </c>
    </row>
    <row r="42" spans="1:5" ht="24" x14ac:dyDescent="0.25">
      <c r="A42" s="16" t="s">
        <v>104</v>
      </c>
      <c r="B42" s="25" t="s">
        <v>105</v>
      </c>
      <c r="C42" s="10" t="s">
        <v>106</v>
      </c>
      <c r="D42" s="8">
        <v>379</v>
      </c>
      <c r="E42" s="39">
        <f>Table2[[#This Row],[2025 
MSRP]]*0.69</f>
        <v>261.51</v>
      </c>
    </row>
    <row r="43" spans="1:5" x14ac:dyDescent="0.25">
      <c r="A43" s="17" t="s">
        <v>107</v>
      </c>
      <c r="B43" s="26"/>
      <c r="C43" s="11"/>
      <c r="D43" s="9"/>
      <c r="E43" s="39">
        <f>Table2[[#This Row],[2025 
MSRP]]*0.69</f>
        <v>0</v>
      </c>
    </row>
    <row r="44" spans="1:5" ht="24" x14ac:dyDescent="0.25">
      <c r="A44" s="16" t="s">
        <v>108</v>
      </c>
      <c r="B44" s="25" t="s">
        <v>109</v>
      </c>
      <c r="C44" s="10" t="s">
        <v>110</v>
      </c>
      <c r="D44" s="8">
        <v>649</v>
      </c>
      <c r="E44" s="39">
        <f>Table2[[#This Row],[2025 
MSRP]]*0.69</f>
        <v>447.80999999999995</v>
      </c>
    </row>
    <row r="45" spans="1:5" ht="24" x14ac:dyDescent="0.25">
      <c r="A45" s="16" t="s">
        <v>111</v>
      </c>
      <c r="B45" s="25" t="s">
        <v>112</v>
      </c>
      <c r="C45" s="10" t="s">
        <v>113</v>
      </c>
      <c r="D45" s="8">
        <v>649</v>
      </c>
      <c r="E45" s="39">
        <f>Table2[[#This Row],[2025 
MSRP]]*0.69</f>
        <v>447.80999999999995</v>
      </c>
    </row>
    <row r="46" spans="1:5" ht="36" x14ac:dyDescent="0.25">
      <c r="A46" s="16" t="s">
        <v>114</v>
      </c>
      <c r="B46" s="25" t="s">
        <v>115</v>
      </c>
      <c r="C46" s="10" t="s">
        <v>116</v>
      </c>
      <c r="D46" s="8">
        <v>379</v>
      </c>
      <c r="E46" s="39">
        <f>Table2[[#This Row],[2025 
MSRP]]*0.69</f>
        <v>261.51</v>
      </c>
    </row>
    <row r="47" spans="1:5" ht="36" x14ac:dyDescent="0.25">
      <c r="A47" s="16" t="s">
        <v>117</v>
      </c>
      <c r="B47" s="25" t="s">
        <v>118</v>
      </c>
      <c r="C47" s="10" t="s">
        <v>119</v>
      </c>
      <c r="D47" s="8">
        <v>379</v>
      </c>
      <c r="E47" s="39">
        <f>Table2[[#This Row],[2025 
MSRP]]*0.69</f>
        <v>261.51</v>
      </c>
    </row>
    <row r="48" spans="1:5" ht="36" x14ac:dyDescent="0.25">
      <c r="A48" s="16" t="s">
        <v>120</v>
      </c>
      <c r="B48" s="25" t="s">
        <v>121</v>
      </c>
      <c r="C48" s="10" t="s">
        <v>122</v>
      </c>
      <c r="D48" s="8">
        <v>379</v>
      </c>
      <c r="E48" s="39">
        <f>Table2[[#This Row],[2025 
MSRP]]*0.69</f>
        <v>261.51</v>
      </c>
    </row>
    <row r="49" spans="1:5" ht="36" x14ac:dyDescent="0.25">
      <c r="A49" s="16" t="s">
        <v>123</v>
      </c>
      <c r="B49" s="25" t="s">
        <v>124</v>
      </c>
      <c r="C49" s="10" t="s">
        <v>125</v>
      </c>
      <c r="D49" s="8">
        <v>379</v>
      </c>
      <c r="E49" s="39">
        <f>Table2[[#This Row],[2025 
MSRP]]*0.69</f>
        <v>261.51</v>
      </c>
    </row>
    <row r="50" spans="1:5" ht="36" x14ac:dyDescent="0.25">
      <c r="A50" s="16" t="s">
        <v>126</v>
      </c>
      <c r="B50" s="25" t="s">
        <v>127</v>
      </c>
      <c r="C50" s="10" t="s">
        <v>128</v>
      </c>
      <c r="D50" s="8">
        <v>379</v>
      </c>
      <c r="E50" s="39">
        <f>Table2[[#This Row],[2025 
MSRP]]*0.69</f>
        <v>261.51</v>
      </c>
    </row>
    <row r="51" spans="1:5" ht="36" x14ac:dyDescent="0.25">
      <c r="A51" s="16" t="s">
        <v>129</v>
      </c>
      <c r="B51" s="25" t="s">
        <v>130</v>
      </c>
      <c r="C51" s="10" t="s">
        <v>131</v>
      </c>
      <c r="D51" s="8">
        <v>379</v>
      </c>
      <c r="E51" s="39">
        <f>Table2[[#This Row],[2025 
MSRP]]*0.69</f>
        <v>261.51</v>
      </c>
    </row>
    <row r="52" spans="1:5" ht="36" x14ac:dyDescent="0.25">
      <c r="A52" s="16" t="s">
        <v>132</v>
      </c>
      <c r="B52" s="25" t="s">
        <v>133</v>
      </c>
      <c r="C52" s="10" t="s">
        <v>134</v>
      </c>
      <c r="D52" s="8">
        <v>379</v>
      </c>
      <c r="E52" s="39">
        <f>Table2[[#This Row],[2025 
MSRP]]*0.69</f>
        <v>261.51</v>
      </c>
    </row>
    <row r="53" spans="1:5" ht="36" x14ac:dyDescent="0.25">
      <c r="A53" s="16" t="s">
        <v>135</v>
      </c>
      <c r="B53" s="25" t="s">
        <v>130</v>
      </c>
      <c r="C53" s="10" t="s">
        <v>136</v>
      </c>
      <c r="D53" s="8">
        <v>379</v>
      </c>
      <c r="E53" s="39">
        <f>Table2[[#This Row],[2025 
MSRP]]*0.69</f>
        <v>261.51</v>
      </c>
    </row>
    <row r="54" spans="1:5" ht="36" x14ac:dyDescent="0.25">
      <c r="A54" s="16" t="s">
        <v>137</v>
      </c>
      <c r="B54" s="25" t="s">
        <v>138</v>
      </c>
      <c r="C54" s="10" t="s">
        <v>139</v>
      </c>
      <c r="D54" s="8">
        <v>819</v>
      </c>
      <c r="E54" s="39">
        <f>Table2[[#This Row],[2025 
MSRP]]*0.69</f>
        <v>565.1099999999999</v>
      </c>
    </row>
    <row r="55" spans="1:5" ht="36" x14ac:dyDescent="0.25">
      <c r="A55" s="16" t="s">
        <v>140</v>
      </c>
      <c r="B55" s="25" t="s">
        <v>141</v>
      </c>
      <c r="C55" s="10" t="s">
        <v>142</v>
      </c>
      <c r="D55" s="8">
        <v>699</v>
      </c>
      <c r="E55" s="39">
        <f>Table2[[#This Row],[2025 
MSRP]]*0.69</f>
        <v>482.30999999999995</v>
      </c>
    </row>
    <row r="56" spans="1:5" ht="36" x14ac:dyDescent="0.25">
      <c r="A56" s="16" t="s">
        <v>143</v>
      </c>
      <c r="B56" s="25" t="s">
        <v>144</v>
      </c>
      <c r="C56" s="10" t="s">
        <v>145</v>
      </c>
      <c r="D56" s="8">
        <v>799</v>
      </c>
      <c r="E56" s="39">
        <f>Table2[[#This Row],[2025 
MSRP]]*0.69</f>
        <v>551.30999999999995</v>
      </c>
    </row>
    <row r="57" spans="1:5" ht="36" x14ac:dyDescent="0.25">
      <c r="A57" s="16" t="s">
        <v>146</v>
      </c>
      <c r="B57" s="25" t="s">
        <v>147</v>
      </c>
      <c r="C57" s="10" t="s">
        <v>148</v>
      </c>
      <c r="D57" s="8">
        <v>679</v>
      </c>
      <c r="E57" s="39">
        <f>Table2[[#This Row],[2025 
MSRP]]*0.69</f>
        <v>468.51</v>
      </c>
    </row>
    <row r="58" spans="1:5" ht="48" x14ac:dyDescent="0.25">
      <c r="A58" s="16" t="s">
        <v>149</v>
      </c>
      <c r="B58" s="25" t="s">
        <v>150</v>
      </c>
      <c r="C58" s="10" t="s">
        <v>151</v>
      </c>
      <c r="D58" s="8">
        <v>389</v>
      </c>
      <c r="E58" s="39">
        <f>Table2[[#This Row],[2025 
MSRP]]*0.69</f>
        <v>268.40999999999997</v>
      </c>
    </row>
    <row r="59" spans="1:5" ht="48" x14ac:dyDescent="0.25">
      <c r="A59" s="16" t="s">
        <v>152</v>
      </c>
      <c r="B59" s="25" t="s">
        <v>153</v>
      </c>
      <c r="C59" s="10" t="s">
        <v>154</v>
      </c>
      <c r="D59" s="8">
        <v>549</v>
      </c>
      <c r="E59" s="39">
        <f>Table2[[#This Row],[2025 
MSRP]]*0.69</f>
        <v>378.80999999999995</v>
      </c>
    </row>
    <row r="60" spans="1:5" ht="59.1" customHeight="1" x14ac:dyDescent="0.25">
      <c r="A60" s="16" t="s">
        <v>428</v>
      </c>
      <c r="B60" s="25" t="s">
        <v>429</v>
      </c>
      <c r="C60" s="10">
        <v>84871333962</v>
      </c>
      <c r="D60" s="8">
        <v>299</v>
      </c>
      <c r="E60" s="39">
        <f>Table2[[#This Row],[2025 
MSRP]]*0.69</f>
        <v>206.30999999999997</v>
      </c>
    </row>
    <row r="61" spans="1:5" ht="48" x14ac:dyDescent="0.25">
      <c r="A61" s="16" t="s">
        <v>155</v>
      </c>
      <c r="B61" s="25" t="s">
        <v>156</v>
      </c>
      <c r="C61" s="10" t="s">
        <v>157</v>
      </c>
      <c r="D61" s="8">
        <v>449</v>
      </c>
      <c r="E61" s="39">
        <f>Table2[[#This Row],[2025 
MSRP]]*0.69</f>
        <v>309.81</v>
      </c>
    </row>
    <row r="62" spans="1:5" ht="60" x14ac:dyDescent="0.25">
      <c r="A62" s="16" t="s">
        <v>158</v>
      </c>
      <c r="B62" s="25" t="s">
        <v>159</v>
      </c>
      <c r="C62" s="10" t="s">
        <v>160</v>
      </c>
      <c r="D62" s="8">
        <v>669</v>
      </c>
      <c r="E62" s="39">
        <f>Table2[[#This Row],[2025 
MSRP]]*0.69</f>
        <v>461.60999999999996</v>
      </c>
    </row>
    <row r="63" spans="1:5" ht="60" x14ac:dyDescent="0.25">
      <c r="A63" s="16" t="s">
        <v>161</v>
      </c>
      <c r="B63" s="25" t="s">
        <v>162</v>
      </c>
      <c r="C63" s="10" t="s">
        <v>163</v>
      </c>
      <c r="D63" s="8">
        <v>599</v>
      </c>
      <c r="E63" s="39">
        <f>Table2[[#This Row],[2025 
MSRP]]*0.69</f>
        <v>413.30999999999995</v>
      </c>
    </row>
    <row r="64" spans="1:5" ht="36" x14ac:dyDescent="0.25">
      <c r="A64" s="16" t="s">
        <v>164</v>
      </c>
      <c r="B64" s="25" t="s">
        <v>165</v>
      </c>
      <c r="C64" s="10" t="s">
        <v>166</v>
      </c>
      <c r="D64" s="8">
        <v>369</v>
      </c>
      <c r="E64" s="39">
        <f>Table2[[#This Row],[2025 
MSRP]]*0.69</f>
        <v>254.60999999999999</v>
      </c>
    </row>
    <row r="65" spans="1:5" ht="48" x14ac:dyDescent="0.25">
      <c r="A65" s="16" t="s">
        <v>167</v>
      </c>
      <c r="B65" s="25" t="s">
        <v>168</v>
      </c>
      <c r="C65" s="10" t="s">
        <v>169</v>
      </c>
      <c r="D65" s="8">
        <v>369</v>
      </c>
      <c r="E65" s="39">
        <f>Table2[[#This Row],[2025 
MSRP]]*0.69</f>
        <v>254.60999999999999</v>
      </c>
    </row>
    <row r="66" spans="1:5" ht="36" x14ac:dyDescent="0.25">
      <c r="A66" s="16" t="s">
        <v>170</v>
      </c>
      <c r="B66" s="25" t="s">
        <v>171</v>
      </c>
      <c r="C66" s="10" t="s">
        <v>172</v>
      </c>
      <c r="D66" s="8">
        <v>369</v>
      </c>
      <c r="E66" s="39">
        <f>Table2[[#This Row],[2025 
MSRP]]*0.69</f>
        <v>254.60999999999999</v>
      </c>
    </row>
    <row r="67" spans="1:5" ht="36" x14ac:dyDescent="0.25">
      <c r="A67" s="16" t="s">
        <v>173</v>
      </c>
      <c r="B67" s="25" t="s">
        <v>174</v>
      </c>
      <c r="C67" s="10" t="s">
        <v>175</v>
      </c>
      <c r="D67" s="8">
        <v>369</v>
      </c>
      <c r="E67" s="39">
        <f>Table2[[#This Row],[2025 
MSRP]]*0.69</f>
        <v>254.60999999999999</v>
      </c>
    </row>
    <row r="68" spans="1:5" x14ac:dyDescent="0.25">
      <c r="A68" s="17" t="s">
        <v>176</v>
      </c>
      <c r="B68" s="26"/>
      <c r="C68" s="11"/>
      <c r="D68" s="9"/>
      <c r="E68" s="39">
        <f>Table2[[#This Row],[2025 
MSRP]]*0.69</f>
        <v>0</v>
      </c>
    </row>
    <row r="69" spans="1:5" ht="36" x14ac:dyDescent="0.25">
      <c r="A69" s="16" t="s">
        <v>177</v>
      </c>
      <c r="B69" s="25" t="s">
        <v>178</v>
      </c>
      <c r="C69" s="10" t="s">
        <v>179</v>
      </c>
      <c r="D69" s="8">
        <v>369</v>
      </c>
      <c r="E69" s="39">
        <f>Table2[[#This Row],[2025 
MSRP]]*0.69</f>
        <v>254.60999999999999</v>
      </c>
    </row>
    <row r="70" spans="1:5" ht="36" x14ac:dyDescent="0.25">
      <c r="A70" s="16" t="s">
        <v>180</v>
      </c>
      <c r="B70" s="25" t="s">
        <v>181</v>
      </c>
      <c r="C70" s="10" t="s">
        <v>182</v>
      </c>
      <c r="D70" s="8">
        <v>369</v>
      </c>
      <c r="E70" s="39">
        <f>Table2[[#This Row],[2025 
MSRP]]*0.69</f>
        <v>254.60999999999999</v>
      </c>
    </row>
    <row r="71" spans="1:5" ht="36" x14ac:dyDescent="0.25">
      <c r="A71" s="16" t="s">
        <v>183</v>
      </c>
      <c r="B71" s="25" t="s">
        <v>184</v>
      </c>
      <c r="C71" s="10" t="s">
        <v>185</v>
      </c>
      <c r="D71" s="8">
        <v>409</v>
      </c>
      <c r="E71" s="39">
        <f>Table2[[#This Row],[2025 
MSRP]]*0.69</f>
        <v>282.20999999999998</v>
      </c>
    </row>
    <row r="72" spans="1:5" ht="36" x14ac:dyDescent="0.25">
      <c r="A72" s="16" t="s">
        <v>186</v>
      </c>
      <c r="B72" s="25" t="s">
        <v>187</v>
      </c>
      <c r="C72" s="10" t="s">
        <v>188</v>
      </c>
      <c r="D72" s="8">
        <v>439</v>
      </c>
      <c r="E72" s="39">
        <f>Table2[[#This Row],[2025 
MSRP]]*0.69</f>
        <v>302.90999999999997</v>
      </c>
    </row>
    <row r="73" spans="1:5" ht="60" x14ac:dyDescent="0.25">
      <c r="A73" s="16" t="s">
        <v>189</v>
      </c>
      <c r="B73" s="25" t="s">
        <v>190</v>
      </c>
      <c r="C73" s="10" t="s">
        <v>191</v>
      </c>
      <c r="D73" s="8">
        <v>369</v>
      </c>
      <c r="E73" s="39">
        <f>Table2[[#This Row],[2025 
MSRP]]*0.69</f>
        <v>254.60999999999999</v>
      </c>
    </row>
    <row r="74" spans="1:5" ht="36" x14ac:dyDescent="0.25">
      <c r="A74" s="16" t="s">
        <v>192</v>
      </c>
      <c r="B74" s="25" t="s">
        <v>193</v>
      </c>
      <c r="C74" s="10" t="s">
        <v>194</v>
      </c>
      <c r="D74" s="8">
        <v>409</v>
      </c>
      <c r="E74" s="39">
        <f>Table2[[#This Row],[2025 
MSRP]]*0.69</f>
        <v>282.20999999999998</v>
      </c>
    </row>
    <row r="75" spans="1:5" ht="60" x14ac:dyDescent="0.25">
      <c r="A75" s="16" t="s">
        <v>195</v>
      </c>
      <c r="B75" s="25" t="s">
        <v>196</v>
      </c>
      <c r="C75" s="10" t="s">
        <v>197</v>
      </c>
      <c r="D75" s="8">
        <v>399</v>
      </c>
      <c r="E75" s="39">
        <f>Table2[[#This Row],[2025 
MSRP]]*0.69</f>
        <v>275.31</v>
      </c>
    </row>
    <row r="76" spans="1:5" ht="36" x14ac:dyDescent="0.25">
      <c r="A76" s="16" t="s">
        <v>198</v>
      </c>
      <c r="B76" s="25" t="s">
        <v>199</v>
      </c>
      <c r="C76" s="10" t="s">
        <v>200</v>
      </c>
      <c r="D76" s="8">
        <v>439</v>
      </c>
      <c r="E76" s="39">
        <f>Table2[[#This Row],[2025 
MSRP]]*0.69</f>
        <v>302.90999999999997</v>
      </c>
    </row>
    <row r="77" spans="1:5" ht="36" x14ac:dyDescent="0.25">
      <c r="A77" s="16" t="s">
        <v>201</v>
      </c>
      <c r="B77" s="25" t="s">
        <v>202</v>
      </c>
      <c r="C77" s="10" t="s">
        <v>203</v>
      </c>
      <c r="D77" s="8">
        <v>369</v>
      </c>
      <c r="E77" s="39">
        <f>Table2[[#This Row],[2025 
MSRP]]*0.69</f>
        <v>254.60999999999999</v>
      </c>
    </row>
    <row r="78" spans="1:5" ht="36" x14ac:dyDescent="0.25">
      <c r="A78" s="16" t="s">
        <v>204</v>
      </c>
      <c r="B78" s="25" t="s">
        <v>205</v>
      </c>
      <c r="C78" s="10" t="s">
        <v>206</v>
      </c>
      <c r="D78" s="8">
        <v>369</v>
      </c>
      <c r="E78" s="39">
        <f>Table2[[#This Row],[2025 
MSRP]]*0.69</f>
        <v>254.60999999999999</v>
      </c>
    </row>
    <row r="79" spans="1:5" x14ac:dyDescent="0.25">
      <c r="A79" s="17" t="s">
        <v>207</v>
      </c>
      <c r="B79" s="26"/>
      <c r="C79" s="11"/>
      <c r="D79" s="9"/>
      <c r="E79" s="39">
        <f>Table2[[#This Row],[2025 
MSRP]]*0.69</f>
        <v>0</v>
      </c>
    </row>
    <row r="80" spans="1:5" ht="48" x14ac:dyDescent="0.25">
      <c r="A80" s="16" t="s">
        <v>208</v>
      </c>
      <c r="B80" s="25" t="s">
        <v>209</v>
      </c>
      <c r="C80" s="10" t="s">
        <v>210</v>
      </c>
      <c r="D80" s="8">
        <v>799</v>
      </c>
      <c r="E80" s="39">
        <f>Table2[[#This Row],[2025 
MSRP]]*0.69</f>
        <v>551.30999999999995</v>
      </c>
    </row>
    <row r="81" spans="1:5" ht="48" x14ac:dyDescent="0.25">
      <c r="A81" s="16" t="s">
        <v>211</v>
      </c>
      <c r="B81" s="25" t="s">
        <v>212</v>
      </c>
      <c r="C81" s="10" t="s">
        <v>213</v>
      </c>
      <c r="D81" s="8">
        <v>679</v>
      </c>
      <c r="E81" s="39">
        <f>Table2[[#This Row],[2025 
MSRP]]*0.69</f>
        <v>468.51</v>
      </c>
    </row>
    <row r="82" spans="1:5" ht="60" x14ac:dyDescent="0.25">
      <c r="A82" s="16" t="s">
        <v>214</v>
      </c>
      <c r="B82" s="25" t="s">
        <v>215</v>
      </c>
      <c r="C82" s="10" t="s">
        <v>216</v>
      </c>
      <c r="D82" s="8">
        <v>399</v>
      </c>
      <c r="E82" s="39">
        <f>Table2[[#This Row],[2025 
MSRP]]*0.69</f>
        <v>275.31</v>
      </c>
    </row>
    <row r="83" spans="1:5" ht="60" x14ac:dyDescent="0.25">
      <c r="A83" s="16" t="s">
        <v>217</v>
      </c>
      <c r="B83" s="25" t="s">
        <v>218</v>
      </c>
      <c r="C83" s="10" t="s">
        <v>219</v>
      </c>
      <c r="D83" s="8">
        <v>899</v>
      </c>
      <c r="E83" s="39">
        <f>Table2[[#This Row],[2025 
MSRP]]*0.69</f>
        <v>620.30999999999995</v>
      </c>
    </row>
    <row r="84" spans="1:5" x14ac:dyDescent="0.25">
      <c r="A84" s="17" t="s">
        <v>220</v>
      </c>
      <c r="B84" s="26"/>
      <c r="C84" s="11"/>
      <c r="D84" s="9"/>
      <c r="E84" s="39">
        <f>Table2[[#This Row],[2025 
MSRP]]*0.69</f>
        <v>0</v>
      </c>
    </row>
    <row r="85" spans="1:5" x14ac:dyDescent="0.25">
      <c r="A85" s="16" t="s">
        <v>221</v>
      </c>
      <c r="B85" s="25" t="s">
        <v>222</v>
      </c>
      <c r="C85" s="10" t="s">
        <v>223</v>
      </c>
      <c r="D85" s="8">
        <v>29</v>
      </c>
      <c r="E85" s="39">
        <f>Table2[[#This Row],[2025 
MSRP]]*0.69</f>
        <v>20.009999999999998</v>
      </c>
    </row>
    <row r="86" spans="1:5" ht="24" x14ac:dyDescent="0.25">
      <c r="A86" s="16" t="s">
        <v>224</v>
      </c>
      <c r="B86" s="25" t="s">
        <v>225</v>
      </c>
      <c r="C86" s="10" t="s">
        <v>226</v>
      </c>
      <c r="D86" s="14">
        <v>24</v>
      </c>
      <c r="E86" s="39">
        <f>Table2[[#This Row],[2025 
MSRP]]*0.69</f>
        <v>16.559999999999999</v>
      </c>
    </row>
    <row r="87" spans="1:5" ht="24" x14ac:dyDescent="0.25">
      <c r="A87" s="16" t="s">
        <v>227</v>
      </c>
      <c r="B87" s="25" t="s">
        <v>228</v>
      </c>
      <c r="C87" s="10" t="s">
        <v>229</v>
      </c>
      <c r="D87" s="14">
        <v>599</v>
      </c>
      <c r="E87" s="39">
        <f>Table2[[#This Row],[2025 
MSRP]]*0.69</f>
        <v>413.30999999999995</v>
      </c>
    </row>
    <row r="88" spans="1:5" ht="24" x14ac:dyDescent="0.25">
      <c r="A88" s="16" t="s">
        <v>230</v>
      </c>
      <c r="B88" s="25" t="s">
        <v>231</v>
      </c>
      <c r="C88" s="10" t="s">
        <v>232</v>
      </c>
      <c r="D88" s="14">
        <v>20</v>
      </c>
      <c r="E88" s="39">
        <f>Table2[[#This Row],[2025 
MSRP]]*0.69</f>
        <v>13.799999999999999</v>
      </c>
    </row>
    <row r="89" spans="1:5" ht="24" x14ac:dyDescent="0.25">
      <c r="A89" s="16" t="s">
        <v>233</v>
      </c>
      <c r="B89" s="25" t="s">
        <v>234</v>
      </c>
      <c r="C89" s="10" t="s">
        <v>235</v>
      </c>
      <c r="D89" s="14">
        <v>475</v>
      </c>
      <c r="E89" s="39">
        <f>Table2[[#This Row],[2025 
MSRP]]*0.69</f>
        <v>327.75</v>
      </c>
    </row>
    <row r="90" spans="1:5" ht="24" x14ac:dyDescent="0.25">
      <c r="A90" s="16" t="s">
        <v>236</v>
      </c>
      <c r="B90" s="25" t="s">
        <v>237</v>
      </c>
      <c r="C90" s="10" t="s">
        <v>238</v>
      </c>
      <c r="D90" s="14">
        <v>17.5</v>
      </c>
      <c r="E90" s="39">
        <f>Table2[[#This Row],[2025 
MSRP]]*0.69</f>
        <v>12.074999999999999</v>
      </c>
    </row>
    <row r="91" spans="1:5" ht="24" x14ac:dyDescent="0.25">
      <c r="A91" s="16" t="s">
        <v>239</v>
      </c>
      <c r="B91" s="25" t="s">
        <v>240</v>
      </c>
      <c r="C91" s="10" t="s">
        <v>241</v>
      </c>
      <c r="D91" s="14">
        <v>385</v>
      </c>
      <c r="E91" s="39">
        <f>Table2[[#This Row],[2025 
MSRP]]*0.69</f>
        <v>265.64999999999998</v>
      </c>
    </row>
    <row r="92" spans="1:5" ht="24" x14ac:dyDescent="0.25">
      <c r="A92" s="16" t="s">
        <v>242</v>
      </c>
      <c r="B92" s="25" t="s">
        <v>243</v>
      </c>
      <c r="C92" s="10" t="s">
        <v>244</v>
      </c>
      <c r="D92" s="14">
        <v>24</v>
      </c>
      <c r="E92" s="39">
        <f>Table2[[#This Row],[2025 
MSRP]]*0.69</f>
        <v>16.559999999999999</v>
      </c>
    </row>
    <row r="93" spans="1:5" ht="24" x14ac:dyDescent="0.25">
      <c r="A93" s="16" t="s">
        <v>245</v>
      </c>
      <c r="B93" s="25" t="s">
        <v>246</v>
      </c>
      <c r="C93" s="10" t="s">
        <v>247</v>
      </c>
      <c r="D93" s="14">
        <v>599</v>
      </c>
      <c r="E93" s="39">
        <f>Table2[[#This Row],[2025 
MSRP]]*0.69</f>
        <v>413.30999999999995</v>
      </c>
    </row>
    <row r="94" spans="1:5" x14ac:dyDescent="0.25">
      <c r="A94" s="16" t="s">
        <v>248</v>
      </c>
      <c r="B94" s="25" t="s">
        <v>249</v>
      </c>
      <c r="C94" s="10" t="s">
        <v>250</v>
      </c>
      <c r="D94" s="8">
        <v>18.989999999999998</v>
      </c>
      <c r="E94" s="39">
        <f>Table2[[#This Row],[2025 
MSRP]]*0.69</f>
        <v>13.103099999999998</v>
      </c>
    </row>
    <row r="95" spans="1:5" x14ac:dyDescent="0.25">
      <c r="A95" s="16" t="s">
        <v>251</v>
      </c>
      <c r="B95" s="25" t="s">
        <v>252</v>
      </c>
      <c r="C95" s="10" t="s">
        <v>253</v>
      </c>
      <c r="D95" s="8">
        <v>18.989999999999998</v>
      </c>
      <c r="E95" s="39">
        <f>Table2[[#This Row],[2025 
MSRP]]*0.69</f>
        <v>13.103099999999998</v>
      </c>
    </row>
    <row r="96" spans="1:5" x14ac:dyDescent="0.25">
      <c r="A96" s="16" t="s">
        <v>254</v>
      </c>
      <c r="B96" s="25" t="s">
        <v>255</v>
      </c>
      <c r="C96" s="10" t="s">
        <v>256</v>
      </c>
      <c r="D96" s="8">
        <v>18.989999999999998</v>
      </c>
      <c r="E96" s="39">
        <f>Table2[[#This Row],[2025 
MSRP]]*0.69</f>
        <v>13.103099999999998</v>
      </c>
    </row>
    <row r="97" spans="1:5" x14ac:dyDescent="0.25">
      <c r="A97" s="17" t="s">
        <v>257</v>
      </c>
      <c r="B97" s="26"/>
      <c r="C97" s="11"/>
      <c r="D97" s="9"/>
      <c r="E97" s="39">
        <f>Table2[[#This Row],[2025 
MSRP]]*0.69</f>
        <v>0</v>
      </c>
    </row>
    <row r="98" spans="1:5" x14ac:dyDescent="0.25">
      <c r="A98" s="16" t="s">
        <v>258</v>
      </c>
      <c r="B98" s="25" t="s">
        <v>259</v>
      </c>
      <c r="C98" s="13" t="s">
        <v>260</v>
      </c>
      <c r="D98" s="8">
        <v>95</v>
      </c>
      <c r="E98" s="39">
        <f>Table2[[#This Row],[2025 
MSRP]]*0.69</f>
        <v>65.55</v>
      </c>
    </row>
    <row r="99" spans="1:5" x14ac:dyDescent="0.25">
      <c r="A99" s="16" t="s">
        <v>261</v>
      </c>
      <c r="B99" s="25" t="s">
        <v>262</v>
      </c>
      <c r="C99" s="13" t="s">
        <v>263</v>
      </c>
      <c r="D99" s="8">
        <v>95</v>
      </c>
      <c r="E99" s="39">
        <f>Table2[[#This Row],[2025 
MSRP]]*0.69</f>
        <v>65.55</v>
      </c>
    </row>
    <row r="100" spans="1:5" ht="24" x14ac:dyDescent="0.25">
      <c r="A100" s="16" t="s">
        <v>264</v>
      </c>
      <c r="B100" s="25" t="s">
        <v>265</v>
      </c>
      <c r="C100" s="13" t="s">
        <v>266</v>
      </c>
      <c r="D100" s="8">
        <v>95</v>
      </c>
      <c r="E100" s="39">
        <f>Table2[[#This Row],[2025 
MSRP]]*0.69</f>
        <v>65.55</v>
      </c>
    </row>
    <row r="101" spans="1:5" ht="24" x14ac:dyDescent="0.25">
      <c r="A101" s="16" t="s">
        <v>267</v>
      </c>
      <c r="B101" s="25" t="s">
        <v>268</v>
      </c>
      <c r="C101" s="13" t="s">
        <v>269</v>
      </c>
      <c r="D101" s="8">
        <v>95</v>
      </c>
      <c r="E101" s="39">
        <f>Table2[[#This Row],[2025 
MSRP]]*0.69</f>
        <v>65.55</v>
      </c>
    </row>
    <row r="102" spans="1:5" ht="36" x14ac:dyDescent="0.25">
      <c r="A102" s="16" t="s">
        <v>270</v>
      </c>
      <c r="B102" s="25" t="s">
        <v>271</v>
      </c>
      <c r="C102" s="10" t="s">
        <v>272</v>
      </c>
      <c r="D102" s="8">
        <v>145</v>
      </c>
      <c r="E102" s="39">
        <f>Table2[[#This Row],[2025 
MSRP]]*0.69</f>
        <v>100.05</v>
      </c>
    </row>
    <row r="103" spans="1:5" ht="24" x14ac:dyDescent="0.25">
      <c r="A103" s="16" t="s">
        <v>273</v>
      </c>
      <c r="B103" s="25" t="s">
        <v>274</v>
      </c>
      <c r="C103" s="10" t="s">
        <v>275</v>
      </c>
      <c r="D103" s="8">
        <v>145</v>
      </c>
      <c r="E103" s="39">
        <f>Table2[[#This Row],[2025 
MSRP]]*0.69</f>
        <v>100.05</v>
      </c>
    </row>
    <row r="104" spans="1:5" ht="36" x14ac:dyDescent="0.25">
      <c r="A104" s="16" t="s">
        <v>276</v>
      </c>
      <c r="B104" s="25" t="s">
        <v>277</v>
      </c>
      <c r="C104" s="10" t="s">
        <v>278</v>
      </c>
      <c r="D104" s="8">
        <v>145</v>
      </c>
      <c r="E104" s="39">
        <f>Table2[[#This Row],[2025 
MSRP]]*0.69</f>
        <v>100.05</v>
      </c>
    </row>
    <row r="105" spans="1:5" ht="24" x14ac:dyDescent="0.25">
      <c r="A105" s="16" t="s">
        <v>279</v>
      </c>
      <c r="B105" s="25" t="s">
        <v>280</v>
      </c>
      <c r="C105" s="10" t="s">
        <v>281</v>
      </c>
      <c r="D105" s="8">
        <v>145</v>
      </c>
      <c r="E105" s="39">
        <f>Table2[[#This Row],[2025 
MSRP]]*0.69</f>
        <v>100.05</v>
      </c>
    </row>
    <row r="106" spans="1:5" ht="24" x14ac:dyDescent="0.25">
      <c r="A106" s="16" t="s">
        <v>282</v>
      </c>
      <c r="B106" s="25" t="s">
        <v>283</v>
      </c>
      <c r="C106" s="10" t="s">
        <v>284</v>
      </c>
      <c r="D106" s="8">
        <v>155</v>
      </c>
      <c r="E106" s="39">
        <f>Table2[[#This Row],[2025 
MSRP]]*0.69</f>
        <v>106.94999999999999</v>
      </c>
    </row>
    <row r="107" spans="1:5" ht="36" x14ac:dyDescent="0.25">
      <c r="A107" s="16" t="s">
        <v>285</v>
      </c>
      <c r="B107" s="25" t="s">
        <v>286</v>
      </c>
      <c r="C107" s="10" t="s">
        <v>287</v>
      </c>
      <c r="D107" s="8">
        <v>155</v>
      </c>
      <c r="E107" s="39">
        <f>Table2[[#This Row],[2025 
MSRP]]*0.69</f>
        <v>106.94999999999999</v>
      </c>
    </row>
    <row r="108" spans="1:5" ht="24" x14ac:dyDescent="0.25">
      <c r="A108" s="16" t="s">
        <v>288</v>
      </c>
      <c r="B108" s="25" t="s">
        <v>289</v>
      </c>
      <c r="C108" s="10" t="s">
        <v>290</v>
      </c>
      <c r="D108" s="8">
        <v>145</v>
      </c>
      <c r="E108" s="39">
        <f>Table2[[#This Row],[2025 
MSRP]]*0.69</f>
        <v>100.05</v>
      </c>
    </row>
    <row r="109" spans="1:5" ht="36" x14ac:dyDescent="0.25">
      <c r="A109" s="16" t="s">
        <v>291</v>
      </c>
      <c r="B109" s="25" t="s">
        <v>292</v>
      </c>
      <c r="C109" s="10" t="s">
        <v>293</v>
      </c>
      <c r="D109" s="8">
        <v>155</v>
      </c>
      <c r="E109" s="39">
        <f>Table2[[#This Row],[2025 
MSRP]]*0.69</f>
        <v>106.94999999999999</v>
      </c>
    </row>
    <row r="110" spans="1:5" ht="24" x14ac:dyDescent="0.25">
      <c r="A110" s="16" t="s">
        <v>294</v>
      </c>
      <c r="B110" s="25" t="s">
        <v>295</v>
      </c>
      <c r="C110" s="13" t="s">
        <v>296</v>
      </c>
      <c r="D110" s="8">
        <v>205</v>
      </c>
      <c r="E110" s="39">
        <f>Table2[[#This Row],[2025 
MSRP]]*0.69</f>
        <v>141.44999999999999</v>
      </c>
    </row>
    <row r="111" spans="1:5" ht="24" x14ac:dyDescent="0.25">
      <c r="A111" s="16" t="s">
        <v>297</v>
      </c>
      <c r="B111" s="25" t="s">
        <v>298</v>
      </c>
      <c r="C111" s="13" t="s">
        <v>299</v>
      </c>
      <c r="D111" s="8">
        <v>205</v>
      </c>
      <c r="E111" s="39">
        <f>Table2[[#This Row],[2025 
MSRP]]*0.69</f>
        <v>141.44999999999999</v>
      </c>
    </row>
    <row r="112" spans="1:5" ht="24" x14ac:dyDescent="0.25">
      <c r="A112" s="16" t="s">
        <v>300</v>
      </c>
      <c r="B112" s="25" t="s">
        <v>301</v>
      </c>
      <c r="C112" s="13" t="s">
        <v>302</v>
      </c>
      <c r="D112" s="8">
        <v>155</v>
      </c>
      <c r="E112" s="39">
        <f>Table2[[#This Row],[2025 
MSRP]]*0.69</f>
        <v>106.94999999999999</v>
      </c>
    </row>
    <row r="113" spans="1:5" ht="24" x14ac:dyDescent="0.25">
      <c r="A113" s="16" t="s">
        <v>303</v>
      </c>
      <c r="B113" s="25" t="s">
        <v>304</v>
      </c>
      <c r="C113" s="13" t="s">
        <v>305</v>
      </c>
      <c r="D113" s="8">
        <v>155</v>
      </c>
      <c r="E113" s="39">
        <f>Table2[[#This Row],[2025 
MSRP]]*0.69</f>
        <v>106.94999999999999</v>
      </c>
    </row>
    <row r="114" spans="1:5" ht="24" x14ac:dyDescent="0.25">
      <c r="A114" s="16" t="s">
        <v>306</v>
      </c>
      <c r="B114" s="25" t="s">
        <v>307</v>
      </c>
      <c r="C114" s="13" t="s">
        <v>308</v>
      </c>
      <c r="D114" s="8">
        <v>235</v>
      </c>
      <c r="E114" s="39">
        <f>Table2[[#This Row],[2025 
MSRP]]*0.69</f>
        <v>162.14999999999998</v>
      </c>
    </row>
    <row r="115" spans="1:5" ht="24" x14ac:dyDescent="0.25">
      <c r="A115" s="16" t="s">
        <v>309</v>
      </c>
      <c r="B115" s="25" t="s">
        <v>310</v>
      </c>
      <c r="C115" s="13" t="s">
        <v>311</v>
      </c>
      <c r="D115" s="8">
        <v>235</v>
      </c>
      <c r="E115" s="39">
        <f>Table2[[#This Row],[2025 
MSRP]]*0.69</f>
        <v>162.14999999999998</v>
      </c>
    </row>
    <row r="116" spans="1:5" ht="36" x14ac:dyDescent="0.25">
      <c r="A116" s="16" t="s">
        <v>312</v>
      </c>
      <c r="B116" s="25" t="s">
        <v>313</v>
      </c>
      <c r="C116" s="13" t="s">
        <v>314</v>
      </c>
      <c r="D116" s="8">
        <v>270</v>
      </c>
      <c r="E116" s="39">
        <f>Table2[[#This Row],[2025 
MSRP]]*0.69</f>
        <v>186.29999999999998</v>
      </c>
    </row>
    <row r="117" spans="1:5" ht="36" x14ac:dyDescent="0.25">
      <c r="A117" s="16" t="s">
        <v>315</v>
      </c>
      <c r="B117" s="25" t="s">
        <v>316</v>
      </c>
      <c r="C117" s="13" t="s">
        <v>317</v>
      </c>
      <c r="D117" s="8">
        <v>270</v>
      </c>
      <c r="E117" s="39">
        <f>Table2[[#This Row],[2025 
MSRP]]*0.69</f>
        <v>186.29999999999998</v>
      </c>
    </row>
    <row r="118" spans="1:5" ht="24" x14ac:dyDescent="0.25">
      <c r="A118" s="16" t="s">
        <v>318</v>
      </c>
      <c r="B118" s="25" t="s">
        <v>319</v>
      </c>
      <c r="C118" s="10" t="s">
        <v>320</v>
      </c>
      <c r="D118" s="8">
        <v>145</v>
      </c>
      <c r="E118" s="39">
        <f>Table2[[#This Row],[2025 
MSRP]]*0.69</f>
        <v>100.05</v>
      </c>
    </row>
    <row r="119" spans="1:5" ht="24" x14ac:dyDescent="0.25">
      <c r="A119" s="16" t="s">
        <v>321</v>
      </c>
      <c r="B119" s="25" t="s">
        <v>322</v>
      </c>
      <c r="C119" s="10" t="s">
        <v>323</v>
      </c>
      <c r="D119" s="8">
        <v>145</v>
      </c>
      <c r="E119" s="39">
        <f>Table2[[#This Row],[2025 
MSRP]]*0.69</f>
        <v>100.05</v>
      </c>
    </row>
    <row r="120" spans="1:5" ht="24" x14ac:dyDescent="0.25">
      <c r="A120" s="16" t="s">
        <v>324</v>
      </c>
      <c r="B120" s="25" t="s">
        <v>325</v>
      </c>
      <c r="C120" s="10" t="s">
        <v>326</v>
      </c>
      <c r="D120" s="8">
        <v>205</v>
      </c>
      <c r="E120" s="39">
        <f>Table2[[#This Row],[2025 
MSRP]]*0.69</f>
        <v>141.44999999999999</v>
      </c>
    </row>
    <row r="121" spans="1:5" ht="24" x14ac:dyDescent="0.25">
      <c r="A121" s="16" t="s">
        <v>327</v>
      </c>
      <c r="B121" s="25" t="s">
        <v>328</v>
      </c>
      <c r="C121" s="10" t="s">
        <v>329</v>
      </c>
      <c r="D121" s="8">
        <v>205</v>
      </c>
      <c r="E121" s="39">
        <f>Table2[[#This Row],[2025 
MSRP]]*0.69</f>
        <v>141.44999999999999</v>
      </c>
    </row>
    <row r="122" spans="1:5" ht="24" x14ac:dyDescent="0.25">
      <c r="A122" s="16" t="s">
        <v>330</v>
      </c>
      <c r="B122" s="25" t="s">
        <v>331</v>
      </c>
      <c r="C122" s="10" t="s">
        <v>332</v>
      </c>
      <c r="D122" s="8">
        <v>210</v>
      </c>
      <c r="E122" s="39">
        <f>Table2[[#This Row],[2025 
MSRP]]*0.69</f>
        <v>144.89999999999998</v>
      </c>
    </row>
    <row r="123" spans="1:5" ht="24" x14ac:dyDescent="0.25">
      <c r="A123" s="16" t="s">
        <v>333</v>
      </c>
      <c r="B123" s="25" t="s">
        <v>334</v>
      </c>
      <c r="C123" s="10" t="s">
        <v>335</v>
      </c>
      <c r="D123" s="8">
        <v>210</v>
      </c>
      <c r="E123" s="39">
        <f>Table2[[#This Row],[2025 
MSRP]]*0.69</f>
        <v>144.89999999999998</v>
      </c>
    </row>
    <row r="124" spans="1:5" ht="24" x14ac:dyDescent="0.25">
      <c r="A124" s="16" t="s">
        <v>336</v>
      </c>
      <c r="B124" s="25" t="s">
        <v>337</v>
      </c>
      <c r="C124" s="10" t="s">
        <v>338</v>
      </c>
      <c r="D124" s="8">
        <v>255</v>
      </c>
      <c r="E124" s="39">
        <f>Table2[[#This Row],[2025 
MSRP]]*0.69</f>
        <v>175.95</v>
      </c>
    </row>
    <row r="125" spans="1:5" ht="24" x14ac:dyDescent="0.25">
      <c r="A125" s="16" t="s">
        <v>339</v>
      </c>
      <c r="B125" s="25" t="s">
        <v>337</v>
      </c>
      <c r="C125" s="10" t="s">
        <v>340</v>
      </c>
      <c r="D125" s="8">
        <v>255</v>
      </c>
      <c r="E125" s="39">
        <f>Table2[[#This Row],[2025 
MSRP]]*0.69</f>
        <v>175.95</v>
      </c>
    </row>
    <row r="126" spans="1:5" ht="24" x14ac:dyDescent="0.25">
      <c r="A126" s="16" t="s">
        <v>341</v>
      </c>
      <c r="B126" s="25" t="s">
        <v>342</v>
      </c>
      <c r="C126" s="10" t="s">
        <v>343</v>
      </c>
      <c r="D126" s="8">
        <v>79</v>
      </c>
      <c r="E126" s="39">
        <f>Table2[[#This Row],[2025 
MSRP]]*0.69</f>
        <v>54.51</v>
      </c>
    </row>
    <row r="127" spans="1:5" ht="24" x14ac:dyDescent="0.25">
      <c r="A127" s="16" t="s">
        <v>344</v>
      </c>
      <c r="B127" s="25" t="s">
        <v>345</v>
      </c>
      <c r="C127" s="10" t="s">
        <v>346</v>
      </c>
      <c r="D127" s="8">
        <v>79</v>
      </c>
      <c r="E127" s="39">
        <f>Table2[[#This Row],[2025 
MSRP]]*0.69</f>
        <v>54.51</v>
      </c>
    </row>
    <row r="128" spans="1:5" ht="24" x14ac:dyDescent="0.25">
      <c r="A128" s="16" t="s">
        <v>347</v>
      </c>
      <c r="B128" s="25" t="s">
        <v>348</v>
      </c>
      <c r="C128" s="10" t="s">
        <v>349</v>
      </c>
      <c r="D128" s="8">
        <v>79</v>
      </c>
      <c r="E128" s="39">
        <f>Table2[[#This Row],[2025 
MSRP]]*0.69</f>
        <v>54.51</v>
      </c>
    </row>
    <row r="129" spans="1:5" ht="24" x14ac:dyDescent="0.25">
      <c r="A129" s="16" t="s">
        <v>350</v>
      </c>
      <c r="B129" s="25" t="s">
        <v>351</v>
      </c>
      <c r="C129" s="10" t="s">
        <v>352</v>
      </c>
      <c r="D129" s="8">
        <v>79</v>
      </c>
      <c r="E129" s="39">
        <f>Table2[[#This Row],[2025 
MSRP]]*0.69</f>
        <v>54.51</v>
      </c>
    </row>
    <row r="130" spans="1:5" ht="24" x14ac:dyDescent="0.25">
      <c r="A130" s="16" t="s">
        <v>353</v>
      </c>
      <c r="B130" s="25" t="s">
        <v>354</v>
      </c>
      <c r="C130" s="13" t="s">
        <v>355</v>
      </c>
      <c r="D130" s="8">
        <v>79</v>
      </c>
      <c r="E130" s="39">
        <f>Table2[[#This Row],[2025 
MSRP]]*0.69</f>
        <v>54.51</v>
      </c>
    </row>
    <row r="131" spans="1:5" ht="24" x14ac:dyDescent="0.25">
      <c r="A131" s="16" t="s">
        <v>356</v>
      </c>
      <c r="B131" s="25" t="s">
        <v>357</v>
      </c>
      <c r="C131" s="13" t="s">
        <v>358</v>
      </c>
      <c r="D131" s="8">
        <v>79</v>
      </c>
      <c r="E131" s="39">
        <f>Table2[[#This Row],[2025 
MSRP]]*0.69</f>
        <v>54.51</v>
      </c>
    </row>
    <row r="132" spans="1:5" ht="24" x14ac:dyDescent="0.25">
      <c r="A132" s="16" t="s">
        <v>359</v>
      </c>
      <c r="B132" s="25" t="s">
        <v>360</v>
      </c>
      <c r="C132" s="13" t="s">
        <v>361</v>
      </c>
      <c r="D132" s="8">
        <v>79</v>
      </c>
      <c r="E132" s="39">
        <f>Table2[[#This Row],[2025 
MSRP]]*0.69</f>
        <v>54.51</v>
      </c>
    </row>
    <row r="133" spans="1:5" ht="24" x14ac:dyDescent="0.25">
      <c r="A133" s="16" t="s">
        <v>362</v>
      </c>
      <c r="B133" s="25" t="s">
        <v>363</v>
      </c>
      <c r="C133" s="10" t="s">
        <v>364</v>
      </c>
      <c r="D133" s="8">
        <v>79</v>
      </c>
      <c r="E133" s="39">
        <f>Table2[[#This Row],[2025 
MSRP]]*0.69</f>
        <v>54.51</v>
      </c>
    </row>
    <row r="134" spans="1:5" ht="36" x14ac:dyDescent="0.25">
      <c r="A134" s="16" t="s">
        <v>365</v>
      </c>
      <c r="B134" s="25" t="s">
        <v>366</v>
      </c>
      <c r="C134" s="10" t="s">
        <v>367</v>
      </c>
      <c r="D134" s="8">
        <v>109</v>
      </c>
      <c r="E134" s="39">
        <f>Table2[[#This Row],[2025 
MSRP]]*0.69</f>
        <v>75.209999999999994</v>
      </c>
    </row>
    <row r="135" spans="1:5" ht="24" x14ac:dyDescent="0.25">
      <c r="A135" s="16" t="s">
        <v>368</v>
      </c>
      <c r="B135" s="25" t="s">
        <v>369</v>
      </c>
      <c r="C135" s="10" t="s">
        <v>370</v>
      </c>
      <c r="D135" s="8">
        <v>119</v>
      </c>
      <c r="E135" s="39">
        <f>Table2[[#This Row],[2025 
MSRP]]*0.69</f>
        <v>82.11</v>
      </c>
    </row>
    <row r="136" spans="1:5" ht="36" x14ac:dyDescent="0.25">
      <c r="A136" s="16" t="s">
        <v>371</v>
      </c>
      <c r="B136" s="25" t="s">
        <v>372</v>
      </c>
      <c r="C136" s="10" t="s">
        <v>373</v>
      </c>
      <c r="D136" s="8">
        <v>139</v>
      </c>
      <c r="E136" s="39">
        <f>Table2[[#This Row],[2025 
MSRP]]*0.69</f>
        <v>95.91</v>
      </c>
    </row>
    <row r="137" spans="1:5" ht="36" x14ac:dyDescent="0.25">
      <c r="A137" s="16" t="s">
        <v>374</v>
      </c>
      <c r="B137" s="25" t="s">
        <v>375</v>
      </c>
      <c r="C137" s="10" t="s">
        <v>376</v>
      </c>
      <c r="D137" s="8">
        <v>139</v>
      </c>
      <c r="E137" s="39">
        <f>Table2[[#This Row],[2025 
MSRP]]*0.69</f>
        <v>95.91</v>
      </c>
    </row>
    <row r="138" spans="1:5" ht="24" x14ac:dyDescent="0.25">
      <c r="A138" s="16" t="s">
        <v>377</v>
      </c>
      <c r="B138" s="25" t="s">
        <v>378</v>
      </c>
      <c r="C138" s="10" t="s">
        <v>379</v>
      </c>
      <c r="D138" s="8">
        <v>67</v>
      </c>
      <c r="E138" s="39">
        <f>Table2[[#This Row],[2025 
MSRP]]*0.69</f>
        <v>46.23</v>
      </c>
    </row>
    <row r="139" spans="1:5" ht="24" x14ac:dyDescent="0.25">
      <c r="A139" s="16" t="s">
        <v>380</v>
      </c>
      <c r="B139" s="25" t="s">
        <v>381</v>
      </c>
      <c r="C139" s="10" t="s">
        <v>382</v>
      </c>
      <c r="D139" s="8">
        <v>109</v>
      </c>
      <c r="E139" s="39">
        <f>Table2[[#This Row],[2025 
MSRP]]*0.69</f>
        <v>75.209999999999994</v>
      </c>
    </row>
    <row r="140" spans="1:5" ht="24" x14ac:dyDescent="0.25">
      <c r="A140" s="16" t="s">
        <v>383</v>
      </c>
      <c r="B140" s="25" t="s">
        <v>384</v>
      </c>
      <c r="C140" s="10" t="s">
        <v>385</v>
      </c>
      <c r="D140" s="8">
        <v>109</v>
      </c>
      <c r="E140" s="39">
        <f>Table2[[#This Row],[2025 
MSRP]]*0.69</f>
        <v>75.209999999999994</v>
      </c>
    </row>
    <row r="141" spans="1:5" ht="24" x14ac:dyDescent="0.25">
      <c r="A141" s="16" t="s">
        <v>386</v>
      </c>
      <c r="B141" s="25" t="s">
        <v>387</v>
      </c>
      <c r="C141" s="10" t="s">
        <v>388</v>
      </c>
      <c r="D141" s="8">
        <v>79</v>
      </c>
      <c r="E141" s="39">
        <f>Table2[[#This Row],[2025 
MSRP]]*0.69</f>
        <v>54.51</v>
      </c>
    </row>
    <row r="142" spans="1:5" ht="24" x14ac:dyDescent="0.25">
      <c r="A142" s="16" t="s">
        <v>389</v>
      </c>
      <c r="B142" s="25" t="s">
        <v>390</v>
      </c>
      <c r="C142" s="10" t="s">
        <v>391</v>
      </c>
      <c r="D142" s="8">
        <v>79</v>
      </c>
      <c r="E142" s="39">
        <f>Table2[[#This Row],[2025 
MSRP]]*0.69</f>
        <v>54.51</v>
      </c>
    </row>
    <row r="143" spans="1:5" ht="24" x14ac:dyDescent="0.25">
      <c r="A143" s="16" t="s">
        <v>392</v>
      </c>
      <c r="B143" s="25" t="s">
        <v>393</v>
      </c>
      <c r="C143" s="10" t="s">
        <v>394</v>
      </c>
      <c r="D143" s="8">
        <v>159</v>
      </c>
      <c r="E143" s="39">
        <f>Table2[[#This Row],[2025 
MSRP]]*0.69</f>
        <v>109.71</v>
      </c>
    </row>
    <row r="144" spans="1:5" ht="24" x14ac:dyDescent="0.25">
      <c r="A144" s="16" t="s">
        <v>395</v>
      </c>
      <c r="B144" s="25" t="s">
        <v>396</v>
      </c>
      <c r="C144" s="10" t="s">
        <v>397</v>
      </c>
      <c r="D144" s="8">
        <v>159</v>
      </c>
      <c r="E144" s="39">
        <f>Table2[[#This Row],[2025 
MSRP]]*0.69</f>
        <v>109.71</v>
      </c>
    </row>
    <row r="145" spans="1:5" ht="24" x14ac:dyDescent="0.25">
      <c r="A145" s="16" t="s">
        <v>398</v>
      </c>
      <c r="B145" s="25" t="s">
        <v>387</v>
      </c>
      <c r="C145" s="13" t="s">
        <v>399</v>
      </c>
      <c r="D145" s="8">
        <v>82</v>
      </c>
      <c r="E145" s="39">
        <f>Table2[[#This Row],[2025 
MSRP]]*0.69</f>
        <v>56.58</v>
      </c>
    </row>
    <row r="146" spans="1:5" ht="24" x14ac:dyDescent="0.25">
      <c r="A146" s="16" t="s">
        <v>400</v>
      </c>
      <c r="B146" s="25" t="s">
        <v>390</v>
      </c>
      <c r="C146" s="13" t="s">
        <v>401</v>
      </c>
      <c r="D146" s="8">
        <v>82</v>
      </c>
      <c r="E146" s="39">
        <f>Table2[[#This Row],[2025 
MSRP]]*0.69</f>
        <v>56.58</v>
      </c>
    </row>
    <row r="147" spans="1:5" ht="36" x14ac:dyDescent="0.25">
      <c r="A147" s="16" t="s">
        <v>402</v>
      </c>
      <c r="B147" s="25" t="s">
        <v>403</v>
      </c>
      <c r="C147" s="10" t="s">
        <v>404</v>
      </c>
      <c r="D147" s="8">
        <v>170</v>
      </c>
      <c r="E147" s="39">
        <f>Table2[[#This Row],[2025 
MSRP]]*0.69</f>
        <v>117.3</v>
      </c>
    </row>
    <row r="148" spans="1:5" ht="24" x14ac:dyDescent="0.25">
      <c r="A148" s="16" t="s">
        <v>405</v>
      </c>
      <c r="B148" s="25" t="s">
        <v>406</v>
      </c>
      <c r="C148" s="10" t="s">
        <v>407</v>
      </c>
      <c r="D148" s="8">
        <v>139</v>
      </c>
      <c r="E148" s="39">
        <f>Table2[[#This Row],[2025 
MSRP]]*0.69</f>
        <v>95.91</v>
      </c>
    </row>
    <row r="149" spans="1:5" ht="24" x14ac:dyDescent="0.25">
      <c r="A149" s="16" t="s">
        <v>408</v>
      </c>
      <c r="B149" s="25" t="s">
        <v>409</v>
      </c>
      <c r="C149" s="10" t="s">
        <v>410</v>
      </c>
      <c r="D149" s="8">
        <v>210</v>
      </c>
      <c r="E149" s="39">
        <f>Table2[[#This Row],[2025 
MSRP]]*0.69</f>
        <v>144.89999999999998</v>
      </c>
    </row>
    <row r="150" spans="1:5" ht="24" x14ac:dyDescent="0.25">
      <c r="A150" s="16" t="s">
        <v>411</v>
      </c>
      <c r="B150" s="25" t="s">
        <v>412</v>
      </c>
      <c r="C150" s="10" t="s">
        <v>413</v>
      </c>
      <c r="D150" s="8">
        <v>29</v>
      </c>
      <c r="E150" s="39">
        <f>Table2[[#This Row],[2025 
MSRP]]*0.69</f>
        <v>20.009999999999998</v>
      </c>
    </row>
    <row r="151" spans="1:5" x14ac:dyDescent="0.25">
      <c r="A151" s="16" t="s">
        <v>414</v>
      </c>
      <c r="B151" s="25" t="s">
        <v>415</v>
      </c>
      <c r="C151" s="10" t="s">
        <v>416</v>
      </c>
      <c r="D151" s="8">
        <v>39</v>
      </c>
      <c r="E151" s="39">
        <f>Table2[[#This Row],[2025 
MSRP]]*0.69</f>
        <v>26.909999999999997</v>
      </c>
    </row>
    <row r="152" spans="1:5" x14ac:dyDescent="0.25">
      <c r="A152" s="16" t="s">
        <v>417</v>
      </c>
      <c r="B152" s="25" t="s">
        <v>418</v>
      </c>
      <c r="C152" s="10" t="s">
        <v>419</v>
      </c>
      <c r="D152" s="8">
        <v>39</v>
      </c>
      <c r="E152" s="39">
        <f>Table2[[#This Row],[2025 
MSRP]]*0.69</f>
        <v>26.909999999999997</v>
      </c>
    </row>
    <row r="153" spans="1:5" x14ac:dyDescent="0.25">
      <c r="A153" s="16" t="s">
        <v>420</v>
      </c>
      <c r="B153" s="25" t="s">
        <v>421</v>
      </c>
      <c r="C153" s="10" t="s">
        <v>422</v>
      </c>
      <c r="D153" s="8">
        <v>42</v>
      </c>
      <c r="E153" s="39">
        <f>Table2[[#This Row],[2025 
MSRP]]*0.69</f>
        <v>28.979999999999997</v>
      </c>
    </row>
    <row r="154" spans="1:5" x14ac:dyDescent="0.25">
      <c r="A154" s="19" t="s">
        <v>423</v>
      </c>
      <c r="B154" s="29" t="s">
        <v>424</v>
      </c>
      <c r="C154" s="23" t="s">
        <v>425</v>
      </c>
      <c r="D154" s="12">
        <v>42</v>
      </c>
      <c r="E154" s="39">
        <f>Table2[[#This Row],[2025 
MSRP]]*0.69</f>
        <v>28.979999999999997</v>
      </c>
    </row>
  </sheetData>
  <conditionalFormatting sqref="D7:D33 D44:D67 D80:D83">
    <cfRule type="expression" dxfId="2" priority="19">
      <formula>#REF!="N"</formula>
    </cfRule>
  </conditionalFormatting>
  <conditionalFormatting sqref="D35:D42">
    <cfRule type="expression" dxfId="1" priority="1">
      <formula>#REF!="N"</formula>
    </cfRule>
  </conditionalFormatting>
  <conditionalFormatting sqref="D69:D78">
    <cfRule type="expression" dxfId="0" priority="6">
      <formula>#REF!="N"</formula>
    </cfRule>
  </conditionalFormatting>
  <printOptions horizontalCentered="1"/>
  <pageMargins left="0.5" right="0.5" top="0.5" bottom="0.75" header="0.3" footer="0.3"/>
  <pageSetup scale="86" fitToHeight="0" orientation="portrait" r:id="rId1"/>
  <headerFooter>
    <oddFooter>&amp;L2025 Price List&amp;CSureFire Confidential&amp;RPage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BC6356-98FD-40C0-9FFF-4B8A8A7FF2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FE710-3494-4BA7-BD02-E484DEA932D1}"/>
</file>

<file path=customXml/itemProps3.xml><?xml version="1.0" encoding="utf-8"?>
<ds:datastoreItem xmlns:ds="http://schemas.openxmlformats.org/officeDocument/2006/customXml" ds:itemID="{3E652DE3-9F76-4548-B50A-26661B3A4B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Price List Master</vt:lpstr>
      <vt:lpstr>'2025 Price List Master'!Print_Area</vt:lpstr>
      <vt:lpstr>'2025 Price List Master'!Print_Titles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Rosenberg</dc:creator>
  <cp:lastModifiedBy>Caruso, Tom</cp:lastModifiedBy>
  <cp:lastPrinted>2025-01-17T06:51:35Z</cp:lastPrinted>
  <dcterms:created xsi:type="dcterms:W3CDTF">2024-06-25T15:06:29Z</dcterms:created>
  <dcterms:modified xsi:type="dcterms:W3CDTF">2025-06-04T18:32:01Z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0x01010035D0D083E7FAB04AB299AC84F5788571</vt:lpwstr>
  </property>
</Properties>
</file>